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E:\Dossier AVT\Avt 2026\Gestion Sportive Championnats\1 - 10 Mètres\"/>
    </mc:Choice>
  </mc:AlternateContent>
  <xr:revisionPtr revIDLastSave="0" documentId="13_ncr:1_{6E59E27E-1B93-42B5-A2B3-DA1EF7D8246E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10 Mètres - Départementaux" sheetId="1" r:id="rId1"/>
    <sheet name="10 Mètres - Régionaux" sheetId="2" r:id="rId2"/>
    <sheet name="10 Mètres - France" sheetId="3" r:id="rId3"/>
  </sheets>
  <definedNames>
    <definedName name="\A" localSheetId="0">'10 Mètres - Départementaux'!#REF!</definedName>
    <definedName name="\A" localSheetId="2">'10 Mètres - France'!#REF!</definedName>
    <definedName name="\A" localSheetId="1">'10 Mètres - Régionaux'!#REF!</definedName>
    <definedName name="\D" localSheetId="0">'10 Mètres - Départementaux'!#REF!</definedName>
    <definedName name="\D" localSheetId="2">'10 Mètres - France'!#REF!</definedName>
    <definedName name="\D" localSheetId="1">'10 Mètres - Régionaux'!#REF!</definedName>
    <definedName name="_xlnm._FilterDatabase" localSheetId="0" hidden="1">'10 Mètres - Départementaux'!$A$13:$K$18</definedName>
    <definedName name="_xlnm._FilterDatabase" localSheetId="2" hidden="1">'10 Mètres - France'!#REF!</definedName>
    <definedName name="_xlnm._FilterDatabase" localSheetId="1" hidden="1">'10 Mètres - Régionaux'!$A$11:$K$13</definedName>
    <definedName name="_Key1" localSheetId="0" hidden="1">'10 Mètres - Départementaux'!$E$3:$E$22</definedName>
    <definedName name="_Key1" localSheetId="2" hidden="1">'10 Mètres - France'!$E$3:$E$6</definedName>
    <definedName name="_Key1" localSheetId="1" hidden="1">'10 Mètres - Régionaux'!$E$3:$E$14</definedName>
    <definedName name="_Order1" localSheetId="0" hidden="1">0</definedName>
    <definedName name="_Order1" localSheetId="2" hidden="1">0</definedName>
    <definedName name="_Order1" localSheetId="1" hidden="1">0</definedName>
    <definedName name="_Sort" localSheetId="0" hidden="1">'10 Mètres - Départementaux'!#REF!</definedName>
    <definedName name="_Sort" localSheetId="2" hidden="1">'10 Mètres - France'!#REF!</definedName>
    <definedName name="_Sort" localSheetId="1" hidden="1">'10 Mètres - Régionaux'!#REF!</definedName>
    <definedName name="_xlnm.Print_Area" localSheetId="0">'10 Mètres - Départementaux'!$A$1:$N$53</definedName>
    <definedName name="_xlnm.Print_Area" localSheetId="2">'10 Mètres - France'!$A$1:$M$24</definedName>
    <definedName name="_xlnm.Print_Area" localSheetId="1">'10 Mètres - Régionaux'!$A$1:$N$43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3" l="1"/>
  <c r="E20" i="3"/>
  <c r="E19" i="3"/>
  <c r="E18" i="3"/>
  <c r="E17" i="3"/>
  <c r="E13" i="3"/>
  <c r="E12" i="3"/>
  <c r="E11" i="3"/>
  <c r="E10" i="3"/>
  <c r="E4" i="3"/>
  <c r="E43" i="2"/>
  <c r="E42" i="2"/>
  <c r="E41" i="2"/>
  <c r="E40" i="2"/>
  <c r="E35" i="2"/>
  <c r="E34" i="2"/>
  <c r="E36" i="2"/>
  <c r="E33" i="2"/>
  <c r="E32" i="2"/>
  <c r="E31" i="2"/>
  <c r="E30" i="2"/>
  <c r="E29" i="2"/>
  <c r="E28" i="2"/>
  <c r="E27" i="2"/>
  <c r="E26" i="2"/>
  <c r="E22" i="2"/>
  <c r="E21" i="2"/>
  <c r="E20" i="2"/>
  <c r="E19" i="2"/>
  <c r="E18" i="2"/>
  <c r="E14" i="2"/>
  <c r="E13" i="2"/>
  <c r="E12" i="2"/>
  <c r="E11" i="2"/>
  <c r="E10" i="2"/>
  <c r="E9" i="2"/>
  <c r="E8" i="2"/>
  <c r="E7" i="2"/>
  <c r="E6" i="2"/>
  <c r="E5" i="2"/>
  <c r="E4" i="2"/>
  <c r="E51" i="1"/>
  <c r="E52" i="1"/>
  <c r="E50" i="1"/>
  <c r="E44" i="1"/>
  <c r="E43" i="1"/>
  <c r="E12" i="1"/>
  <c r="E36" i="1"/>
  <c r="E22" i="1"/>
  <c r="E20" i="1"/>
  <c r="E11" i="1"/>
  <c r="E10" i="1"/>
  <c r="E28" i="1"/>
  <c r="E15" i="1"/>
  <c r="E53" i="1"/>
  <c r="E9" i="1"/>
  <c r="E4" i="1"/>
  <c r="E8" i="1"/>
  <c r="E48" i="1"/>
  <c r="E34" i="1"/>
  <c r="E35" i="1"/>
  <c r="E30" i="1"/>
  <c r="E27" i="1"/>
  <c r="E6" i="1"/>
  <c r="E16" i="1"/>
  <c r="E49" i="1"/>
  <c r="E25" i="3" l="1"/>
  <c r="E44" i="2"/>
  <c r="E14" i="1"/>
  <c r="E17" i="1"/>
  <c r="E40" i="1"/>
  <c r="E39" i="1"/>
  <c r="E37" i="1"/>
  <c r="E29" i="1"/>
  <c r="E41" i="1" l="1"/>
  <c r="E13" i="1" l="1"/>
  <c r="E19" i="1" l="1"/>
  <c r="E42" i="1" l="1"/>
  <c r="E5" i="1" l="1"/>
  <c r="E7" i="1"/>
  <c r="E18" i="1" l="1"/>
  <c r="E21" i="1" l="1"/>
  <c r="E26" i="1"/>
  <c r="E38" i="1"/>
  <c r="E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Yves ROUSSE</author>
  </authors>
  <commentList>
    <comment ref="L4" authorId="0" shapeId="0" xr:uid="{416D4775-1B56-402C-95E6-B4DE419CF2CF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0" shapeId="0" xr:uid="{80735D56-95C4-41E5-AFC0-13AD36CC3230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 shapeId="0" xr:uid="{E389878E-AD78-4835-9F5C-F4309CF19C2C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 shapeId="0" xr:uid="{0A4560D2-5A40-48A6-ACDE-B594ACC28A2A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0" authorId="0" shapeId="0" xr:uid="{5ABB7D74-C16D-4FB4-9792-A8BD30CF57CF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0" shapeId="0" xr:uid="{4B58FD44-0370-4BB6-B6F6-B495F9269610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8" authorId="0" shapeId="0" xr:uid="{2370C3D7-7D81-40F0-BAAB-66393A5E39D8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7" authorId="0" shapeId="0" xr:uid="{497629FD-392F-481C-8DBB-66B259A28F90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8" authorId="0" shapeId="0" xr:uid="{EEFDBCD7-B4AF-4894-9B5F-DFB74BC4C284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Yves ROUSSE</author>
  </authors>
  <commentList>
    <comment ref="L4" authorId="0" shapeId="0" xr:uid="{A46277E3-A2BE-47F1-85B5-ADFE8B89EACB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0" shapeId="0" xr:uid="{BA2064EC-B198-4DE1-8528-DF7E347C5FC7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 shapeId="0" xr:uid="{5F2A6C14-362B-4BF9-B77B-F00C1E03D7F6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0" shapeId="0" xr:uid="{F838BE37-620F-44E3-9279-1F678585B2B0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0" shapeId="0" xr:uid="{82A1454F-E689-47F3-AC6B-0C09646755AC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 xr:uid="{B0D99943-DE2B-450E-80E4-C605488743E6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0" shapeId="0" xr:uid="{0AE9E5F0-4EE0-4FFF-9419-FBDBCF48BF7A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" authorId="0" shapeId="0" xr:uid="{64CA26ED-AE38-43F8-AC41-246C78F5F1DC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0" authorId="0" shapeId="0" xr:uid="{988271CE-94E7-4F61-97E9-CB835B31CA79}">
      <text>
        <r>
          <rPr>
            <b/>
            <sz val="9"/>
            <color indexed="81"/>
            <rFont val="Tahoma"/>
            <family val="2"/>
          </rPr>
          <t>Yves ROUSSE: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<sst xmlns="http://schemas.openxmlformats.org/spreadsheetml/2006/main" count="541" uniqueCount="168">
  <si>
    <t>NOMS</t>
  </si>
  <si>
    <t>PRENOM</t>
  </si>
  <si>
    <t>CATEGORIE</t>
  </si>
  <si>
    <t>PLACE</t>
  </si>
  <si>
    <t>/600</t>
  </si>
  <si>
    <t>S1</t>
  </si>
  <si>
    <t>S2</t>
  </si>
  <si>
    <t>S3</t>
  </si>
  <si>
    <t>S4</t>
  </si>
  <si>
    <t>S5</t>
  </si>
  <si>
    <t>S6</t>
  </si>
  <si>
    <t>QUALIFICATION</t>
  </si>
  <si>
    <t>GUILHAMET</t>
  </si>
  <si>
    <t>Michel</t>
  </si>
  <si>
    <t>Senior 2</t>
  </si>
  <si>
    <t>/400</t>
  </si>
  <si>
    <t>Senior 3</t>
  </si>
  <si>
    <t>/40</t>
  </si>
  <si>
    <t>Senior 1</t>
  </si>
  <si>
    <t>Dame 1</t>
  </si>
  <si>
    <t>Christophe</t>
  </si>
  <si>
    <t>FOURRE</t>
  </si>
  <si>
    <t>Thomas</t>
  </si>
  <si>
    <t>LAURENT</t>
  </si>
  <si>
    <t>S7</t>
  </si>
  <si>
    <t>S8</t>
  </si>
  <si>
    <t>DOUSSIN</t>
  </si>
  <si>
    <t>Gérard</t>
  </si>
  <si>
    <t>PAGEL</t>
  </si>
  <si>
    <t>Sabrina</t>
  </si>
  <si>
    <t>Pascal</t>
  </si>
  <si>
    <t>DUROI</t>
  </si>
  <si>
    <t>Eric</t>
  </si>
  <si>
    <t>CONSTANT</t>
  </si>
  <si>
    <t>ALVERGNAT</t>
  </si>
  <si>
    <t>Justine</t>
  </si>
  <si>
    <t>WEBERT</t>
  </si>
  <si>
    <t>David</t>
  </si>
  <si>
    <t>Junior Fille</t>
  </si>
  <si>
    <t>Dame 2</t>
  </si>
  <si>
    <t>DESGRANGES</t>
  </si>
  <si>
    <t>Vincent</t>
  </si>
  <si>
    <t>Olivier</t>
  </si>
  <si>
    <t>SEIGNEURY</t>
  </si>
  <si>
    <t>PARIENTE</t>
  </si>
  <si>
    <t>Jules</t>
  </si>
  <si>
    <t>Cadet Garçon</t>
  </si>
  <si>
    <t>MULLIEZ</t>
  </si>
  <si>
    <t>Justin</t>
  </si>
  <si>
    <t>AUDEL</t>
  </si>
  <si>
    <t>Stéphanie</t>
  </si>
  <si>
    <t>SELLIN</t>
  </si>
  <si>
    <t>Catherine</t>
  </si>
  <si>
    <t>Cadet Fille</t>
  </si>
  <si>
    <t>LOISEAU</t>
  </si>
  <si>
    <t>Sylvie</t>
  </si>
  <si>
    <t>Dame 3</t>
  </si>
  <si>
    <t>CASTA</t>
  </si>
  <si>
    <t>Pierre François</t>
  </si>
  <si>
    <t>RESULTATS CHAMPIONNATS DEPARTEMENTAUX D'HIVER 2025 - 2026</t>
  </si>
  <si>
    <t>7/7</t>
  </si>
  <si>
    <t>1/31</t>
  </si>
  <si>
    <t>DEMOL</t>
  </si>
  <si>
    <t>Jean Pierre</t>
  </si>
  <si>
    <t>22/31</t>
  </si>
  <si>
    <t>25/31</t>
  </si>
  <si>
    <t>18/31</t>
  </si>
  <si>
    <t xml:space="preserve">LEMOINE </t>
  </si>
  <si>
    <t>Nicolas</t>
  </si>
  <si>
    <t>19/31</t>
  </si>
  <si>
    <t>1/1</t>
  </si>
  <si>
    <t>PEINEAU</t>
  </si>
  <si>
    <t>3/5</t>
  </si>
  <si>
    <t>2/7</t>
  </si>
  <si>
    <t>3/7</t>
  </si>
  <si>
    <t>DENIS</t>
  </si>
  <si>
    <t>Inès</t>
  </si>
  <si>
    <t>1/2</t>
  </si>
  <si>
    <t>Junior Garçon</t>
  </si>
  <si>
    <t>1/3</t>
  </si>
  <si>
    <t>7/13</t>
  </si>
  <si>
    <t>6/14</t>
  </si>
  <si>
    <t xml:space="preserve">PEINEAU </t>
  </si>
  <si>
    <t>5/18</t>
  </si>
  <si>
    <t>6/18</t>
  </si>
  <si>
    <t>6/20</t>
  </si>
  <si>
    <t>8/20</t>
  </si>
  <si>
    <t>14/20</t>
  </si>
  <si>
    <t>15/20</t>
  </si>
  <si>
    <t>16/20</t>
  </si>
  <si>
    <t>2/5</t>
  </si>
  <si>
    <t>2/2</t>
  </si>
  <si>
    <t>2/8</t>
  </si>
  <si>
    <t>6/8</t>
  </si>
  <si>
    <t>1/11</t>
  </si>
  <si>
    <t>7/11</t>
  </si>
  <si>
    <t>9/11</t>
  </si>
  <si>
    <t>LEMOINE</t>
  </si>
  <si>
    <t>3/10</t>
  </si>
  <si>
    <t>5/10</t>
  </si>
  <si>
    <t>PISTOLET  10 METRES - 100 - CADETS - JUNIORS - DAMES - SENIORS</t>
  </si>
  <si>
    <t>PISTOLET  10 METRES STANDARD - 103 - CADETS - JUNIORS - SENIORS</t>
  </si>
  <si>
    <t>CARABINE 10 METRES - 104 - CADETS  - DAMES - SENIORS</t>
  </si>
  <si>
    <t>PISTOLET  10 METRES VITESSE - 102 -  CADETS - JUNIORS - SENIORS</t>
  </si>
  <si>
    <t>NUNES</t>
  </si>
  <si>
    <t>Rafaël</t>
  </si>
  <si>
    <t>PRT</t>
  </si>
  <si>
    <t>8/11</t>
  </si>
  <si>
    <t>Naëlle</t>
  </si>
  <si>
    <t>5/15</t>
  </si>
  <si>
    <t>ROTHE</t>
  </si>
  <si>
    <t>Alexandre</t>
  </si>
  <si>
    <t>9/15</t>
  </si>
  <si>
    <t>7/15</t>
  </si>
  <si>
    <t>2/6</t>
  </si>
  <si>
    <t>6/6</t>
  </si>
  <si>
    <t>Qualifié Régionaux</t>
  </si>
  <si>
    <t>Qualifiée Régionaux</t>
  </si>
  <si>
    <t>CARDON</t>
  </si>
  <si>
    <t>Repêchage Régionaux</t>
  </si>
  <si>
    <t>Non qualifié Régionaux</t>
  </si>
  <si>
    <t>13/15</t>
  </si>
  <si>
    <t>RESULTATS CHAMPIONNATS REGIONAUX D'HIVER 2025 - 2026</t>
  </si>
  <si>
    <t>7/76</t>
  </si>
  <si>
    <t>75/76</t>
  </si>
  <si>
    <t>6/9</t>
  </si>
  <si>
    <t>4/6</t>
  </si>
  <si>
    <t>6/33</t>
  </si>
  <si>
    <t>4/11</t>
  </si>
  <si>
    <t>1/48</t>
  </si>
  <si>
    <t>20/48</t>
  </si>
  <si>
    <t>36/48</t>
  </si>
  <si>
    <t>15/33</t>
  </si>
  <si>
    <t>25/33</t>
  </si>
  <si>
    <t>33/33</t>
  </si>
  <si>
    <t>15/16</t>
  </si>
  <si>
    <t>3/14</t>
  </si>
  <si>
    <t>9/12</t>
  </si>
  <si>
    <t>19/41</t>
  </si>
  <si>
    <t>29/30</t>
  </si>
  <si>
    <t>14/78</t>
  </si>
  <si>
    <t>21/78</t>
  </si>
  <si>
    <t>7/59</t>
  </si>
  <si>
    <t>25/59</t>
  </si>
  <si>
    <t>12/33</t>
  </si>
  <si>
    <t>16/28</t>
  </si>
  <si>
    <t>7/8</t>
  </si>
  <si>
    <t>21/40</t>
  </si>
  <si>
    <t>19/40</t>
  </si>
  <si>
    <t>12/41</t>
  </si>
  <si>
    <t>11/41</t>
  </si>
  <si>
    <t>24/41</t>
  </si>
  <si>
    <t>33/41</t>
  </si>
  <si>
    <t>6/15</t>
  </si>
  <si>
    <t>France</t>
  </si>
  <si>
    <t>RESULTATS CHAMPIONNATS DE France D'HIVER 2025 - 2026</t>
  </si>
  <si>
    <t>Mixte Junior</t>
  </si>
  <si>
    <t>26/40</t>
  </si>
  <si>
    <t>22/26</t>
  </si>
  <si>
    <t>4/53</t>
  </si>
  <si>
    <t>39/46</t>
  </si>
  <si>
    <t>51/79</t>
  </si>
  <si>
    <t>26/124</t>
  </si>
  <si>
    <t>88/123</t>
  </si>
  <si>
    <t>26/164</t>
  </si>
  <si>
    <t>13/32</t>
  </si>
  <si>
    <t>35/158</t>
  </si>
  <si>
    <t>92/158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</si>
</sst>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_)"/>
    <numFmt numFmtId="166" formatCode="0.0"/>
  </numFmts>
  <fonts count="14" x14ac:knownFonts="1">
    <font>
      <sz val="12"/>
      <name val="Helv"/>
    </font>
    <font>
      <b/>
      <sz val="14"/>
      <name val="Comic Sans MS"/>
      <family val="4"/>
    </font>
    <font>
      <sz val="14"/>
      <name val="Comic Sans MS"/>
      <family val="4"/>
    </font>
    <font>
      <sz val="12"/>
      <name val="Comic Sans MS"/>
      <family val="4"/>
    </font>
    <font>
      <i/>
      <sz val="16"/>
      <name val="Comic Sans MS"/>
      <family val="4"/>
    </font>
    <font>
      <b/>
      <sz val="12"/>
      <name val="Comic Sans MS"/>
      <family val="4"/>
    </font>
    <font>
      <b/>
      <sz val="19"/>
      <name val="Comic Sans MS"/>
      <family val="4"/>
    </font>
    <font>
      <sz val="12"/>
      <name val="Helv"/>
    </font>
    <font>
      <b/>
      <sz val="14"/>
      <color rgb="FFFF0000"/>
      <name val="Comic Sans MS"/>
      <family val="4"/>
    </font>
    <font>
      <b/>
      <sz val="14"/>
      <color theme="1"/>
      <name val="Comic Sans MS"/>
      <family val="4"/>
    </font>
    <font>
      <b/>
      <sz val="14"/>
      <color rgb="FFED0000"/>
      <name val="Comic Sans MS"/>
      <family val="4"/>
    </font>
    <font>
      <sz val="14"/>
      <color rgb="FFFF0000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165" fontId="7" fillId="0" borderId="0"/>
  </cellStyleXfs>
  <cellXfs count="166">
    <xf numFmtId="164" fontId="0" fillId="0" borderId="0" xfId="0"/>
    <xf numFmtId="164" fontId="3" fillId="0" borderId="0" xfId="0" applyFont="1" applyAlignment="1">
      <alignment vertical="center"/>
    </xf>
    <xf numFmtId="164" fontId="2" fillId="0" borderId="1" xfId="0" applyFont="1" applyBorder="1" applyAlignment="1">
      <alignment horizontal="center" vertical="center"/>
    </xf>
    <xf numFmtId="164" fontId="2" fillId="0" borderId="2" xfId="0" applyFont="1" applyBorder="1" applyAlignment="1">
      <alignment horizontal="center" vertical="center"/>
    </xf>
    <xf numFmtId="164" fontId="2" fillId="0" borderId="2" xfId="0" quotePrefix="1" applyFont="1" applyBorder="1" applyAlignment="1">
      <alignment horizontal="center" vertical="center"/>
    </xf>
    <xf numFmtId="164" fontId="5" fillId="0" borderId="0" xfId="0" applyFont="1" applyAlignment="1">
      <alignment vertical="center"/>
    </xf>
    <xf numFmtId="164" fontId="3" fillId="0" borderId="0" xfId="0" applyFont="1"/>
    <xf numFmtId="164" fontId="2" fillId="2" borderId="0" xfId="0" applyFont="1" applyFill="1" applyAlignment="1">
      <alignment horizontal="center" vertical="center"/>
    </xf>
    <xf numFmtId="164" fontId="2" fillId="2" borderId="0" xfId="0" quotePrefix="1" applyFont="1" applyFill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2" fillId="0" borderId="3" xfId="0" applyFont="1" applyBorder="1" applyAlignment="1">
      <alignment horizontal="center" vertical="center"/>
    </xf>
    <xf numFmtId="164" fontId="2" fillId="0" borderId="4" xfId="0" applyFont="1" applyBorder="1" applyAlignment="1">
      <alignment horizontal="center" vertical="center"/>
    </xf>
    <xf numFmtId="164" fontId="2" fillId="0" borderId="5" xfId="0" applyFont="1" applyBorder="1" applyAlignment="1">
      <alignment horizontal="center" vertical="center"/>
    </xf>
    <xf numFmtId="164" fontId="2" fillId="0" borderId="6" xfId="0" applyFont="1" applyBorder="1" applyAlignment="1">
      <alignment horizontal="center" vertical="center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8" xfId="0" quotePrefix="1" applyFont="1" applyBorder="1" applyAlignment="1">
      <alignment horizontal="center" vertical="center"/>
    </xf>
    <xf numFmtId="164" fontId="2" fillId="0" borderId="4" xfId="0" quotePrefix="1" applyFont="1" applyBorder="1" applyAlignment="1">
      <alignment horizontal="center" vertical="center"/>
    </xf>
    <xf numFmtId="164" fontId="2" fillId="3" borderId="9" xfId="0" applyFont="1" applyFill="1" applyBorder="1" applyAlignment="1">
      <alignment horizontal="center" vertical="center"/>
    </xf>
    <xf numFmtId="164" fontId="2" fillId="3" borderId="10" xfId="0" applyFont="1" applyFill="1" applyBorder="1" applyAlignment="1">
      <alignment horizontal="center" vertical="center"/>
    </xf>
    <xf numFmtId="164" fontId="1" fillId="3" borderId="2" xfId="0" applyFont="1" applyFill="1" applyBorder="1" applyAlignment="1">
      <alignment horizontal="center" vertical="center"/>
    </xf>
    <xf numFmtId="164" fontId="1" fillId="3" borderId="6" xfId="0" applyFont="1" applyFill="1" applyBorder="1" applyAlignment="1">
      <alignment horizontal="center" vertical="center"/>
    </xf>
    <xf numFmtId="164" fontId="1" fillId="3" borderId="8" xfId="0" applyFont="1" applyFill="1" applyBorder="1" applyAlignment="1">
      <alignment horizontal="center" vertical="center"/>
    </xf>
    <xf numFmtId="164" fontId="1" fillId="3" borderId="4" xfId="0" applyFont="1" applyFill="1" applyBorder="1" applyAlignment="1">
      <alignment horizontal="center" vertical="center"/>
    </xf>
    <xf numFmtId="164" fontId="5" fillId="0" borderId="0" xfId="0" applyFont="1" applyAlignment="1">
      <alignment horizontal="center" vertical="center"/>
    </xf>
    <xf numFmtId="164" fontId="3" fillId="0" borderId="0" xfId="0" applyFont="1" applyAlignment="1">
      <alignment horizontal="center"/>
    </xf>
    <xf numFmtId="164" fontId="5" fillId="0" borderId="0" xfId="0" applyFont="1" applyAlignment="1">
      <alignment horizontal="center"/>
    </xf>
    <xf numFmtId="164" fontId="1" fillId="0" borderId="12" xfId="0" applyFont="1" applyBorder="1" applyAlignment="1">
      <alignment horizontal="center" vertical="center"/>
    </xf>
    <xf numFmtId="164" fontId="2" fillId="3" borderId="15" xfId="0" applyFont="1" applyFill="1" applyBorder="1" applyAlignment="1">
      <alignment vertical="center"/>
    </xf>
    <xf numFmtId="164" fontId="2" fillId="0" borderId="17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1" fillId="3" borderId="10" xfId="0" applyFont="1" applyFill="1" applyBorder="1" applyAlignment="1">
      <alignment horizontal="center" vertical="center"/>
    </xf>
    <xf numFmtId="164" fontId="1" fillId="0" borderId="0" xfId="0" applyFont="1"/>
    <xf numFmtId="165" fontId="2" fillId="0" borderId="2" xfId="1" applyFont="1" applyBorder="1" applyAlignment="1">
      <alignment horizontal="center" vertical="center"/>
    </xf>
    <xf numFmtId="164" fontId="2" fillId="0" borderId="20" xfId="0" applyFont="1" applyBorder="1" applyAlignment="1">
      <alignment horizontal="center" vertical="center"/>
    </xf>
    <xf numFmtId="164" fontId="2" fillId="0" borderId="16" xfId="0" applyFont="1" applyBorder="1" applyAlignment="1">
      <alignment horizontal="center" vertical="center"/>
    </xf>
    <xf numFmtId="164" fontId="2" fillId="0" borderId="10" xfId="0" quotePrefix="1" applyFont="1" applyBorder="1" applyAlignment="1">
      <alignment horizontal="center" vertical="center"/>
    </xf>
    <xf numFmtId="164" fontId="1" fillId="0" borderId="14" xfId="0" applyFont="1" applyBorder="1" applyAlignment="1">
      <alignment horizontal="center" vertical="center"/>
    </xf>
    <xf numFmtId="164" fontId="2" fillId="0" borderId="27" xfId="0" applyFont="1" applyBorder="1" applyAlignment="1">
      <alignment horizontal="center" vertical="center"/>
    </xf>
    <xf numFmtId="164" fontId="9" fillId="0" borderId="0" xfId="0" applyFont="1" applyAlignment="1">
      <alignment horizontal="center"/>
    </xf>
    <xf numFmtId="164" fontId="2" fillId="0" borderId="19" xfId="0" applyFont="1" applyBorder="1" applyAlignment="1">
      <alignment horizontal="center" vertical="center"/>
    </xf>
    <xf numFmtId="164" fontId="8" fillId="0" borderId="10" xfId="0" quotePrefix="1" applyFont="1" applyBorder="1" applyAlignment="1">
      <alignment horizontal="center" vertical="center"/>
    </xf>
    <xf numFmtId="164" fontId="2" fillId="0" borderId="35" xfId="0" applyFont="1" applyBorder="1" applyAlignment="1">
      <alignment horizontal="center" vertical="center"/>
    </xf>
    <xf numFmtId="164" fontId="1" fillId="3" borderId="35" xfId="0" applyFont="1" applyFill="1" applyBorder="1" applyAlignment="1">
      <alignment horizontal="center" vertical="center"/>
    </xf>
    <xf numFmtId="164" fontId="1" fillId="0" borderId="11" xfId="0" applyFont="1" applyBorder="1" applyAlignment="1">
      <alignment horizontal="center" vertical="center"/>
    </xf>
    <xf numFmtId="164" fontId="2" fillId="0" borderId="34" xfId="0" applyFont="1" applyBorder="1" applyAlignment="1">
      <alignment horizontal="center" vertical="center"/>
    </xf>
    <xf numFmtId="164" fontId="1" fillId="0" borderId="36" xfId="0" applyFont="1" applyBorder="1" applyAlignment="1">
      <alignment horizontal="center" vertical="center"/>
    </xf>
    <xf numFmtId="164" fontId="8" fillId="0" borderId="20" xfId="0" quotePrefix="1" applyFont="1" applyBorder="1" applyAlignment="1">
      <alignment horizontal="center" vertical="center"/>
    </xf>
    <xf numFmtId="164" fontId="2" fillId="0" borderId="33" xfId="0" applyFont="1" applyBorder="1" applyAlignment="1">
      <alignment horizontal="center" vertical="center"/>
    </xf>
    <xf numFmtId="165" fontId="2" fillId="0" borderId="33" xfId="1" applyFont="1" applyBorder="1" applyAlignment="1">
      <alignment horizontal="center" vertical="center"/>
    </xf>
    <xf numFmtId="165" fontId="2" fillId="0" borderId="4" xfId="1" applyFont="1" applyBorder="1" applyAlignment="1">
      <alignment horizontal="center" vertical="center"/>
    </xf>
    <xf numFmtId="164" fontId="10" fillId="0" borderId="8" xfId="0" quotePrefix="1" applyFont="1" applyBorder="1" applyAlignment="1">
      <alignment horizontal="center" vertical="center"/>
    </xf>
    <xf numFmtId="164" fontId="10" fillId="0" borderId="6" xfId="0" quotePrefix="1" applyFont="1" applyBorder="1" applyAlignment="1">
      <alignment horizontal="center" vertical="center"/>
    </xf>
    <xf numFmtId="164" fontId="1" fillId="0" borderId="39" xfId="0" applyFont="1" applyBorder="1" applyAlignment="1">
      <alignment horizontal="center" vertical="center"/>
    </xf>
    <xf numFmtId="164" fontId="2" fillId="0" borderId="38" xfId="0" applyFont="1" applyBorder="1" applyAlignment="1">
      <alignment horizontal="center" vertical="center"/>
    </xf>
    <xf numFmtId="164" fontId="2" fillId="0" borderId="0" xfId="0" applyFont="1" applyAlignment="1">
      <alignment horizontal="center" vertical="center"/>
    </xf>
    <xf numFmtId="164" fontId="2" fillId="0" borderId="0" xfId="0" quotePrefix="1" applyFont="1" applyAlignment="1">
      <alignment horizontal="center" vertical="center"/>
    </xf>
    <xf numFmtId="164" fontId="11" fillId="0" borderId="6" xfId="0" quotePrefix="1" applyFont="1" applyBorder="1" applyAlignment="1">
      <alignment horizontal="center" vertical="center"/>
    </xf>
    <xf numFmtId="164" fontId="11" fillId="0" borderId="2" xfId="0" quotePrefix="1" applyFont="1" applyBorder="1" applyAlignment="1">
      <alignment horizontal="center" vertical="center"/>
    </xf>
    <xf numFmtId="164" fontId="8" fillId="0" borderId="8" xfId="0" quotePrefix="1" applyFont="1" applyBorder="1" applyAlignment="1">
      <alignment horizontal="center" vertical="center"/>
    </xf>
    <xf numFmtId="164" fontId="2" fillId="0" borderId="27" xfId="0" applyFont="1" applyBorder="1" applyAlignment="1">
      <alignment vertical="center"/>
    </xf>
    <xf numFmtId="164" fontId="2" fillId="0" borderId="26" xfId="0" applyFont="1" applyBorder="1" applyAlignment="1">
      <alignment vertical="center"/>
    </xf>
    <xf numFmtId="164" fontId="11" fillId="0" borderId="37" xfId="0" quotePrefix="1" applyFont="1" applyBorder="1" applyAlignment="1">
      <alignment horizontal="center" vertical="center"/>
    </xf>
    <xf numFmtId="164" fontId="8" fillId="0" borderId="6" xfId="0" quotePrefix="1" applyFont="1" applyBorder="1" applyAlignment="1">
      <alignment horizontal="center" vertical="center"/>
    </xf>
    <xf numFmtId="164" fontId="8" fillId="0" borderId="2" xfId="0" quotePrefix="1" applyFont="1" applyBorder="1" applyAlignment="1">
      <alignment horizontal="center" vertical="center"/>
    </xf>
    <xf numFmtId="164" fontId="1" fillId="3" borderId="20" xfId="0" applyFont="1" applyFill="1" applyBorder="1" applyAlignment="1">
      <alignment horizontal="center" vertical="center"/>
    </xf>
    <xf numFmtId="164" fontId="1" fillId="3" borderId="16" xfId="0" applyFont="1" applyFill="1" applyBorder="1" applyAlignment="1">
      <alignment horizontal="center" vertical="center"/>
    </xf>
    <xf numFmtId="164" fontId="8" fillId="0" borderId="16" xfId="0" quotePrefix="1" applyFont="1" applyBorder="1" applyAlignment="1">
      <alignment horizontal="center" vertical="center"/>
    </xf>
    <xf numFmtId="166" fontId="1" fillId="3" borderId="16" xfId="0" applyNumberFormat="1" applyFont="1" applyFill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4" fontId="1" fillId="0" borderId="40" xfId="0" applyFont="1" applyBorder="1" applyAlignment="1">
      <alignment horizontal="center" vertical="center"/>
    </xf>
    <xf numFmtId="164" fontId="1" fillId="0" borderId="0" xfId="0" applyFont="1" applyAlignment="1">
      <alignment vertical="center"/>
    </xf>
    <xf numFmtId="164" fontId="1" fillId="0" borderId="41" xfId="0" applyFont="1" applyBorder="1" applyAlignment="1">
      <alignment horizontal="center" vertical="center"/>
    </xf>
    <xf numFmtId="164" fontId="2" fillId="3" borderId="1" xfId="0" applyFont="1" applyFill="1" applyBorder="1" applyAlignment="1">
      <alignment horizontal="center" vertical="center"/>
    </xf>
    <xf numFmtId="164" fontId="2" fillId="3" borderId="2" xfId="0" applyFont="1" applyFill="1" applyBorder="1" applyAlignment="1">
      <alignment horizontal="center" vertical="center"/>
    </xf>
    <xf numFmtId="166" fontId="1" fillId="3" borderId="33" xfId="0" applyNumberFormat="1" applyFont="1" applyFill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4" fontId="2" fillId="0" borderId="6" xfId="0" quotePrefix="1" applyFont="1" applyBorder="1" applyAlignment="1">
      <alignment horizontal="center" vertical="center"/>
    </xf>
    <xf numFmtId="164" fontId="2" fillId="0" borderId="37" xfId="0" quotePrefix="1" applyFont="1" applyBorder="1" applyAlignment="1">
      <alignment horizontal="center" vertical="center"/>
    </xf>
    <xf numFmtId="164" fontId="2" fillId="0" borderId="33" xfId="0" quotePrefix="1" applyFont="1" applyBorder="1" applyAlignment="1">
      <alignment horizontal="center" vertical="center"/>
    </xf>
    <xf numFmtId="164" fontId="2" fillId="3" borderId="15" xfId="0" applyFont="1" applyFill="1" applyBorder="1" applyAlignment="1">
      <alignment horizontal="center" vertical="center"/>
    </xf>
    <xf numFmtId="164" fontId="1" fillId="0" borderId="18" xfId="0" applyFont="1" applyBorder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1" fillId="0" borderId="14" xfId="0" applyFont="1" applyBorder="1" applyAlignment="1">
      <alignment horizontal="center" vertical="center"/>
    </xf>
    <xf numFmtId="164" fontId="1" fillId="0" borderId="31" xfId="0" applyFont="1" applyBorder="1" applyAlignment="1">
      <alignment horizontal="center" vertical="center"/>
    </xf>
    <xf numFmtId="164" fontId="1" fillId="0" borderId="32" xfId="0" applyFont="1" applyBorder="1" applyAlignment="1">
      <alignment horizontal="center" vertical="center"/>
    </xf>
    <xf numFmtId="164" fontId="1" fillId="0" borderId="12" xfId="0" applyFont="1" applyBorder="1" applyAlignment="1">
      <alignment horizontal="center" vertical="center"/>
    </xf>
    <xf numFmtId="164" fontId="4" fillId="3" borderId="42" xfId="0" applyFont="1" applyFill="1" applyBorder="1" applyAlignment="1">
      <alignment horizontal="center" vertical="center"/>
    </xf>
    <xf numFmtId="164" fontId="4" fillId="3" borderId="43" xfId="0" applyFont="1" applyFill="1" applyBorder="1" applyAlignment="1">
      <alignment horizontal="center" vertical="center"/>
    </xf>
    <xf numFmtId="164" fontId="4" fillId="3" borderId="44" xfId="0" applyFont="1" applyFill="1" applyBorder="1" applyAlignment="1">
      <alignment horizontal="center" vertical="center"/>
    </xf>
    <xf numFmtId="164" fontId="2" fillId="3" borderId="18" xfId="0" applyFont="1" applyFill="1" applyBorder="1" applyAlignment="1">
      <alignment horizontal="center" vertical="center"/>
    </xf>
    <xf numFmtId="164" fontId="2" fillId="3" borderId="0" xfId="0" applyFont="1" applyFill="1" applyAlignment="1">
      <alignment horizontal="center" vertical="center"/>
    </xf>
    <xf numFmtId="164" fontId="2" fillId="3" borderId="14" xfId="0" applyFont="1" applyFill="1" applyBorder="1" applyAlignment="1">
      <alignment horizontal="center" vertical="center"/>
    </xf>
    <xf numFmtId="164" fontId="2" fillId="0" borderId="28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18" xfId="0" applyFont="1" applyBorder="1" applyAlignment="1">
      <alignment horizontal="center" vertical="center"/>
    </xf>
    <xf numFmtId="164" fontId="2" fillId="0" borderId="2" xfId="0" applyFont="1" applyBorder="1" applyAlignment="1">
      <alignment horizontal="center" vertical="center"/>
    </xf>
    <xf numFmtId="164" fontId="1" fillId="0" borderId="27" xfId="0" applyFont="1" applyBorder="1" applyAlignment="1">
      <alignment horizontal="center" vertical="center"/>
    </xf>
    <xf numFmtId="164" fontId="1" fillId="0" borderId="26" xfId="0" applyFont="1" applyBorder="1" applyAlignment="1">
      <alignment horizontal="center" vertical="center"/>
    </xf>
    <xf numFmtId="164" fontId="1" fillId="0" borderId="15" xfId="0" applyFont="1" applyBorder="1" applyAlignment="1">
      <alignment horizontal="center" vertical="center"/>
    </xf>
    <xf numFmtId="164" fontId="1" fillId="0" borderId="28" xfId="0" applyFont="1" applyBorder="1" applyAlignment="1">
      <alignment horizontal="center" vertical="center"/>
    </xf>
    <xf numFmtId="164" fontId="1" fillId="0" borderId="29" xfId="0" applyFont="1" applyBorder="1" applyAlignment="1">
      <alignment horizontal="center" vertical="center"/>
    </xf>
    <xf numFmtId="164" fontId="1" fillId="0" borderId="13" xfId="0" applyFont="1" applyBorder="1" applyAlignment="1">
      <alignment horizontal="center" vertical="center"/>
    </xf>
    <xf numFmtId="164" fontId="2" fillId="0" borderId="27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4" fillId="3" borderId="22" xfId="0" applyFont="1" applyFill="1" applyBorder="1" applyAlignment="1">
      <alignment horizontal="center" vertical="center"/>
    </xf>
    <xf numFmtId="164" fontId="4" fillId="3" borderId="23" xfId="0" applyFont="1" applyFill="1" applyBorder="1" applyAlignment="1">
      <alignment horizontal="center" vertical="center"/>
    </xf>
    <xf numFmtId="164" fontId="4" fillId="3" borderId="24" xfId="0" applyFont="1" applyFill="1" applyBorder="1" applyAlignment="1">
      <alignment horizontal="center" vertical="center"/>
    </xf>
    <xf numFmtId="164" fontId="2" fillId="0" borderId="30" xfId="0" applyFont="1" applyBorder="1" applyAlignment="1">
      <alignment horizontal="center" vertical="center"/>
    </xf>
    <xf numFmtId="164" fontId="2" fillId="0" borderId="4" xfId="0" applyFont="1" applyBorder="1" applyAlignment="1">
      <alignment horizontal="center" vertical="center"/>
    </xf>
    <xf numFmtId="164" fontId="2" fillId="3" borderId="27" xfId="0" applyFont="1" applyFill="1" applyBorder="1" applyAlignment="1">
      <alignment horizontal="center" vertical="center"/>
    </xf>
    <xf numFmtId="164" fontId="2" fillId="3" borderId="10" xfId="0" applyFont="1" applyFill="1" applyBorder="1" applyAlignment="1">
      <alignment horizontal="center" vertical="center"/>
    </xf>
    <xf numFmtId="164" fontId="1" fillId="0" borderId="30" xfId="0" applyFont="1" applyBorder="1" applyAlignment="1">
      <alignment horizontal="center" vertical="center"/>
    </xf>
    <xf numFmtId="164" fontId="1" fillId="0" borderId="21" xfId="0" applyFont="1" applyBorder="1" applyAlignment="1">
      <alignment horizontal="center" vertical="center"/>
    </xf>
    <xf numFmtId="164" fontId="1" fillId="0" borderId="11" xfId="0" applyFont="1" applyBorder="1" applyAlignment="1">
      <alignment horizontal="center" vertical="center"/>
    </xf>
    <xf numFmtId="164" fontId="6" fillId="3" borderId="22" xfId="0" applyFont="1" applyFill="1" applyBorder="1" applyAlignment="1">
      <alignment horizontal="center" vertical="center"/>
    </xf>
    <xf numFmtId="164" fontId="6" fillId="3" borderId="23" xfId="0" applyFont="1" applyFill="1" applyBorder="1" applyAlignment="1">
      <alignment horizontal="center" vertical="center"/>
    </xf>
    <xf numFmtId="164" fontId="6" fillId="3" borderId="24" xfId="0" applyFont="1" applyFill="1" applyBorder="1" applyAlignment="1">
      <alignment horizontal="center" vertical="center"/>
    </xf>
    <xf numFmtId="164" fontId="4" fillId="3" borderId="25" xfId="0" applyFont="1" applyFill="1" applyBorder="1" applyAlignment="1">
      <alignment horizontal="center" vertical="center"/>
    </xf>
    <xf numFmtId="164" fontId="4" fillId="3" borderId="26" xfId="0" applyFont="1" applyFill="1" applyBorder="1" applyAlignment="1">
      <alignment horizontal="center" vertical="center"/>
    </xf>
    <xf numFmtId="164" fontId="4" fillId="3" borderId="15" xfId="0" applyFont="1" applyFill="1" applyBorder="1" applyAlignment="1">
      <alignment horizontal="center" vertical="center"/>
    </xf>
    <xf numFmtId="164" fontId="2" fillId="3" borderId="26" xfId="0" applyFont="1" applyFill="1" applyBorder="1" applyAlignment="1">
      <alignment horizontal="center" vertical="center"/>
    </xf>
    <xf numFmtId="164" fontId="2" fillId="3" borderId="15" xfId="0" applyFont="1" applyFill="1" applyBorder="1" applyAlignment="1">
      <alignment horizontal="center" vertical="center"/>
    </xf>
    <xf numFmtId="164" fontId="2" fillId="2" borderId="38" xfId="0" applyFont="1" applyFill="1" applyBorder="1" applyAlignment="1">
      <alignment horizontal="center" vertical="center"/>
    </xf>
    <xf numFmtId="164" fontId="2" fillId="2" borderId="0" xfId="0" applyFont="1" applyFill="1" applyBorder="1" applyAlignment="1">
      <alignment horizontal="center" vertical="center"/>
    </xf>
    <xf numFmtId="164" fontId="2" fillId="2" borderId="0" xfId="0" quotePrefix="1" applyFont="1" applyFill="1" applyBorder="1" applyAlignment="1">
      <alignment horizontal="center" vertical="center"/>
    </xf>
    <xf numFmtId="164" fontId="1" fillId="0" borderId="0" xfId="0" applyFont="1" applyBorder="1" applyAlignment="1">
      <alignment horizontal="center" vertical="center"/>
    </xf>
    <xf numFmtId="164" fontId="2" fillId="2" borderId="14" xfId="0" applyFont="1" applyFill="1" applyBorder="1" applyAlignment="1">
      <alignment horizontal="center" vertical="center"/>
    </xf>
    <xf numFmtId="164" fontId="2" fillId="0" borderId="12" xfId="0" applyFont="1" applyBorder="1" applyAlignment="1">
      <alignment horizontal="center" vertical="center"/>
    </xf>
    <xf numFmtId="164" fontId="2" fillId="0" borderId="14" xfId="0" applyFont="1" applyBorder="1" applyAlignment="1">
      <alignment horizontal="center" vertical="center"/>
    </xf>
    <xf numFmtId="164" fontId="2" fillId="0" borderId="0" xfId="0" applyFont="1" applyBorder="1" applyAlignment="1">
      <alignment horizontal="center" vertical="center"/>
    </xf>
    <xf numFmtId="164" fontId="2" fillId="0" borderId="0" xfId="0" quotePrefix="1" applyFont="1" applyBorder="1" applyAlignment="1">
      <alignment horizontal="center" vertical="center"/>
    </xf>
    <xf numFmtId="164" fontId="2" fillId="0" borderId="15" xfId="0" applyFont="1" applyBorder="1" applyAlignment="1">
      <alignment horizontal="center" vertical="center"/>
    </xf>
    <xf numFmtId="164" fontId="2" fillId="0" borderId="14" xfId="0" applyFont="1" applyBorder="1" applyAlignment="1">
      <alignment horizontal="center" vertical="center"/>
    </xf>
    <xf numFmtId="164" fontId="2" fillId="0" borderId="13" xfId="0" applyFont="1" applyBorder="1" applyAlignment="1">
      <alignment horizontal="center" vertical="center"/>
    </xf>
    <xf numFmtId="164" fontId="3" fillId="0" borderId="38" xfId="0" applyFont="1" applyBorder="1"/>
    <xf numFmtId="164" fontId="3" fillId="0" borderId="0" xfId="0" applyFont="1" applyBorder="1"/>
    <xf numFmtId="164" fontId="3" fillId="0" borderId="14" xfId="0" applyFont="1" applyBorder="1"/>
    <xf numFmtId="164" fontId="2" fillId="0" borderId="16" xfId="0" applyFont="1" applyBorder="1" applyAlignment="1">
      <alignment horizontal="center" vertical="center"/>
    </xf>
    <xf numFmtId="164" fontId="2" fillId="0" borderId="16" xfId="0" quotePrefix="1" applyFont="1" applyBorder="1" applyAlignment="1">
      <alignment horizontal="center" vertical="center"/>
    </xf>
    <xf numFmtId="164" fontId="2" fillId="0" borderId="33" xfId="0" applyFont="1" applyBorder="1" applyAlignment="1">
      <alignment horizontal="center" vertical="center"/>
    </xf>
    <xf numFmtId="164" fontId="2" fillId="0" borderId="33" xfId="0" quotePrefix="1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  <xf numFmtId="164" fontId="2" fillId="0" borderId="35" xfId="0" quotePrefix="1" applyFont="1" applyBorder="1" applyAlignment="1">
      <alignment horizontal="center" vertical="center"/>
    </xf>
    <xf numFmtId="164" fontId="2" fillId="0" borderId="46" xfId="0" applyFont="1" applyBorder="1" applyAlignment="1">
      <alignment horizontal="center" vertical="center"/>
    </xf>
    <xf numFmtId="164" fontId="2" fillId="0" borderId="35" xfId="0" applyFont="1" applyBorder="1" applyAlignment="1">
      <alignment horizontal="center" vertical="center"/>
    </xf>
    <xf numFmtId="164" fontId="2" fillId="0" borderId="45" xfId="0" applyFont="1" applyBorder="1" applyAlignment="1">
      <alignment horizontal="center" vertical="center"/>
    </xf>
    <xf numFmtId="164" fontId="2" fillId="0" borderId="20" xfId="0" quotePrefix="1" applyFont="1" applyBorder="1" applyAlignment="1">
      <alignment horizontal="center" vertical="center"/>
    </xf>
    <xf numFmtId="164" fontId="2" fillId="0" borderId="28" xfId="0" quotePrefix="1" applyFont="1" applyBorder="1" applyAlignment="1">
      <alignment horizontal="center" vertical="center"/>
    </xf>
    <xf numFmtId="164" fontId="1" fillId="3" borderId="20" xfId="0" applyFont="1" applyFill="1" applyBorder="1" applyAlignment="1">
      <alignment horizontal="center" vertical="center"/>
    </xf>
    <xf numFmtId="164" fontId="1" fillId="3" borderId="33" xfId="0" applyFont="1" applyFill="1" applyBorder="1" applyAlignment="1">
      <alignment horizontal="center" vertical="center"/>
    </xf>
    <xf numFmtId="164" fontId="1" fillId="0" borderId="47" xfId="0" applyFont="1" applyBorder="1" applyAlignment="1">
      <alignment horizontal="center" vertical="center"/>
    </xf>
    <xf numFmtId="164" fontId="1" fillId="0" borderId="48" xfId="0" applyFont="1" applyBorder="1" applyAlignment="1">
      <alignment horizontal="center" vertical="center"/>
    </xf>
    <xf numFmtId="164" fontId="2" fillId="4" borderId="47" xfId="0" applyFont="1" applyFill="1" applyBorder="1" applyAlignment="1">
      <alignment horizontal="center" vertical="center"/>
    </xf>
    <xf numFmtId="164" fontId="2" fillId="4" borderId="48" xfId="0" applyFont="1" applyFill="1" applyBorder="1" applyAlignment="1">
      <alignment horizontal="center" vertical="center"/>
    </xf>
    <xf numFmtId="164" fontId="2" fillId="4" borderId="49" xfId="0" applyFont="1" applyFill="1" applyBorder="1" applyAlignment="1">
      <alignment horizontal="center" vertical="center"/>
    </xf>
    <xf numFmtId="164" fontId="2" fillId="4" borderId="50" xfId="0" applyFont="1" applyFill="1" applyBorder="1" applyAlignment="1">
      <alignment horizontal="center" vertical="center"/>
    </xf>
    <xf numFmtId="164" fontId="2" fillId="0" borderId="47" xfId="0" quotePrefix="1" applyFont="1" applyBorder="1" applyAlignment="1">
      <alignment horizontal="center" vertical="center"/>
    </xf>
    <xf numFmtId="164" fontId="2" fillId="0" borderId="51" xfId="0" quotePrefix="1" applyFont="1" applyBorder="1" applyAlignment="1">
      <alignment horizontal="center" vertical="center"/>
    </xf>
    <xf numFmtId="164" fontId="2" fillId="0" borderId="49" xfId="0" quotePrefix="1" applyFont="1" applyBorder="1" applyAlignment="1">
      <alignment horizontal="center" vertical="center"/>
    </xf>
    <xf numFmtId="164" fontId="2" fillId="0" borderId="52" xfId="0" quotePrefix="1" applyFont="1" applyBorder="1" applyAlignment="1">
      <alignment horizontal="center" vertical="center"/>
    </xf>
    <xf numFmtId="164" fontId="1" fillId="0" borderId="53" xfId="0" applyFont="1" applyBorder="1" applyAlignment="1">
      <alignment horizontal="center" vertical="center"/>
    </xf>
    <xf numFmtId="164" fontId="1" fillId="0" borderId="54" xfId="0" applyFont="1" applyBorder="1" applyAlignment="1">
      <alignment horizontal="center" vertical="center"/>
    </xf>
    <xf numFmtId="164" fontId="2" fillId="0" borderId="48" xfId="0" quotePrefix="1" applyFont="1" applyBorder="1" applyAlignment="1">
      <alignment horizontal="center" vertical="center"/>
    </xf>
    <xf numFmtId="164" fontId="2" fillId="0" borderId="50" xfId="0" quotePrefix="1" applyFont="1" applyBorder="1" applyAlignment="1">
      <alignment horizontal="center" vertical="center"/>
    </xf>
  </cellXfs>
  <cellStyles count="2">
    <cellStyle name="Normal" xfId="0" builtinId="0"/>
    <cellStyle name="Normal_Pistolet 10 Mètres - 1996 1997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P58"/>
  <sheetViews>
    <sheetView showGridLines="0" topLeftCell="A37" workbookViewId="0">
      <selection activeCell="O53" sqref="O53"/>
    </sheetView>
  </sheetViews>
  <sheetFormatPr baseColWidth="10" defaultColWidth="12.6640625" defaultRowHeight="19.5" x14ac:dyDescent="0.4"/>
  <cols>
    <col min="1" max="1" width="19" style="6" bestFit="1" customWidth="1"/>
    <col min="2" max="2" width="15.6640625" style="6" bestFit="1" customWidth="1"/>
    <col min="3" max="3" width="14.77734375" style="6" bestFit="1" customWidth="1"/>
    <col min="4" max="4" width="7.44140625" style="6" bestFit="1" customWidth="1"/>
    <col min="5" max="5" width="7.21875" style="6" bestFit="1" customWidth="1"/>
    <col min="6" max="6" width="5.77734375" style="6" customWidth="1"/>
    <col min="7" max="8" width="6.5546875" style="6" bestFit="1" customWidth="1"/>
    <col min="9" max="9" width="6.44140625" style="6" customWidth="1"/>
    <col min="10" max="10" width="6.5546875" style="6" bestFit="1" customWidth="1"/>
    <col min="11" max="11" width="6.21875" style="6" bestFit="1" customWidth="1"/>
    <col min="12" max="13" width="5.77734375" style="6" customWidth="1"/>
    <col min="14" max="14" width="22.88671875" style="6" bestFit="1" customWidth="1"/>
    <col min="15" max="15" width="12.6640625" style="25"/>
    <col min="16" max="16384" width="12.6640625" style="6"/>
  </cols>
  <sheetData>
    <row r="1" spans="1:15" s="1" customFormat="1" ht="29.25" customHeight="1" thickTop="1" x14ac:dyDescent="0.25">
      <c r="A1" s="116" t="s">
        <v>59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  <c r="O1" s="24"/>
    </row>
    <row r="2" spans="1:15" s="1" customFormat="1" ht="21.95" customHeight="1" x14ac:dyDescent="0.25">
      <c r="A2" s="119" t="s">
        <v>100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24"/>
    </row>
    <row r="3" spans="1:15" s="1" customFormat="1" ht="21.9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11" t="s">
        <v>11</v>
      </c>
      <c r="M3" s="122"/>
      <c r="N3" s="123"/>
      <c r="O3" s="24"/>
    </row>
    <row r="4" spans="1:15" s="1" customFormat="1" ht="21.95" customHeight="1" x14ac:dyDescent="0.25">
      <c r="A4" s="30" t="s">
        <v>75</v>
      </c>
      <c r="B4" s="31" t="s">
        <v>76</v>
      </c>
      <c r="C4" s="31" t="s">
        <v>53</v>
      </c>
      <c r="D4" s="42" t="s">
        <v>74</v>
      </c>
      <c r="E4" s="32">
        <f t="shared" ref="E4" si="0">SUM(F4:K4)</f>
        <v>483</v>
      </c>
      <c r="F4" s="31">
        <v>74</v>
      </c>
      <c r="G4" s="31">
        <v>82</v>
      </c>
      <c r="H4" s="31">
        <v>84</v>
      </c>
      <c r="I4" s="31">
        <v>78</v>
      </c>
      <c r="J4" s="39">
        <v>86</v>
      </c>
      <c r="K4" s="41">
        <v>79</v>
      </c>
      <c r="L4" s="98" t="s">
        <v>117</v>
      </c>
      <c r="M4" s="99"/>
      <c r="N4" s="100"/>
      <c r="O4" s="24"/>
    </row>
    <row r="5" spans="1:15" s="1" customFormat="1" ht="21.95" customHeight="1" x14ac:dyDescent="0.25">
      <c r="A5" s="30" t="s">
        <v>34</v>
      </c>
      <c r="B5" s="31" t="s">
        <v>35</v>
      </c>
      <c r="C5" s="31" t="s">
        <v>38</v>
      </c>
      <c r="D5" s="42" t="s">
        <v>77</v>
      </c>
      <c r="E5" s="32">
        <f t="shared" ref="E5" si="1">SUM(F5:K5)</f>
        <v>542</v>
      </c>
      <c r="F5" s="31">
        <v>92</v>
      </c>
      <c r="G5" s="31">
        <v>90</v>
      </c>
      <c r="H5" s="31">
        <v>89</v>
      </c>
      <c r="I5" s="31">
        <v>88</v>
      </c>
      <c r="J5" s="39">
        <v>91</v>
      </c>
      <c r="K5" s="41">
        <v>92</v>
      </c>
      <c r="L5" s="98" t="s">
        <v>117</v>
      </c>
      <c r="M5" s="99"/>
      <c r="N5" s="100"/>
      <c r="O5" s="24"/>
    </row>
    <row r="6" spans="1:15" s="1" customFormat="1" ht="21.95" customHeight="1" x14ac:dyDescent="0.25">
      <c r="A6" s="30" t="s">
        <v>44</v>
      </c>
      <c r="B6" s="31" t="s">
        <v>45</v>
      </c>
      <c r="C6" s="31" t="s">
        <v>78</v>
      </c>
      <c r="D6" s="42" t="s">
        <v>79</v>
      </c>
      <c r="E6" s="32">
        <f t="shared" ref="E6" si="2">SUM(F6:K6)</f>
        <v>498</v>
      </c>
      <c r="F6" s="31">
        <v>83</v>
      </c>
      <c r="G6" s="31">
        <v>73</v>
      </c>
      <c r="H6" s="31">
        <v>82</v>
      </c>
      <c r="I6" s="31">
        <v>87</v>
      </c>
      <c r="J6" s="39">
        <v>91</v>
      </c>
      <c r="K6" s="41">
        <v>82</v>
      </c>
      <c r="L6" s="98" t="s">
        <v>116</v>
      </c>
      <c r="M6" s="99"/>
      <c r="N6" s="100"/>
      <c r="O6" s="24"/>
    </row>
    <row r="7" spans="1:15" s="1" customFormat="1" ht="21.95" customHeight="1" x14ac:dyDescent="0.25">
      <c r="A7" s="14" t="s">
        <v>28</v>
      </c>
      <c r="B7" s="15" t="s">
        <v>29</v>
      </c>
      <c r="C7" s="15" t="s">
        <v>19</v>
      </c>
      <c r="D7" s="16" t="s">
        <v>80</v>
      </c>
      <c r="E7" s="22">
        <f t="shared" ref="E7:E12" si="3">SUM(F7:K7)</f>
        <v>524</v>
      </c>
      <c r="F7" s="15">
        <v>84</v>
      </c>
      <c r="G7" s="15">
        <v>86</v>
      </c>
      <c r="H7" s="15">
        <v>90</v>
      </c>
      <c r="I7" s="15">
        <v>84</v>
      </c>
      <c r="J7" s="35">
        <v>90</v>
      </c>
      <c r="K7" s="15">
        <v>90</v>
      </c>
      <c r="L7" s="98" t="s">
        <v>117</v>
      </c>
      <c r="M7" s="99"/>
      <c r="N7" s="100"/>
      <c r="O7" s="24"/>
    </row>
    <row r="8" spans="1:15" s="1" customFormat="1" ht="21.95" customHeight="1" x14ac:dyDescent="0.25">
      <c r="A8" s="30" t="s">
        <v>51</v>
      </c>
      <c r="B8" s="31" t="s">
        <v>52</v>
      </c>
      <c r="C8" s="31" t="s">
        <v>39</v>
      </c>
      <c r="D8" s="37" t="s">
        <v>81</v>
      </c>
      <c r="E8" s="32">
        <f t="shared" si="3"/>
        <v>504</v>
      </c>
      <c r="F8" s="31">
        <v>81</v>
      </c>
      <c r="G8" s="31">
        <v>81</v>
      </c>
      <c r="H8" s="31">
        <v>82</v>
      </c>
      <c r="I8" s="31">
        <v>88</v>
      </c>
      <c r="J8" s="31">
        <v>84</v>
      </c>
      <c r="K8" s="31">
        <v>88</v>
      </c>
      <c r="L8" s="98" t="s">
        <v>117</v>
      </c>
      <c r="M8" s="99"/>
      <c r="N8" s="100"/>
      <c r="O8" s="24"/>
    </row>
    <row r="9" spans="1:15" s="1" customFormat="1" ht="21.95" customHeight="1" x14ac:dyDescent="0.25">
      <c r="A9" s="30" t="s">
        <v>54</v>
      </c>
      <c r="B9" s="31" t="s">
        <v>55</v>
      </c>
      <c r="C9" s="31" t="s">
        <v>56</v>
      </c>
      <c r="D9" s="37" t="s">
        <v>60</v>
      </c>
      <c r="E9" s="32">
        <f t="shared" si="3"/>
        <v>266</v>
      </c>
      <c r="F9" s="31">
        <v>75</v>
      </c>
      <c r="G9" s="31">
        <v>67</v>
      </c>
      <c r="H9" s="31">
        <v>57</v>
      </c>
      <c r="I9" s="31">
        <v>67</v>
      </c>
      <c r="J9" s="61"/>
      <c r="K9" s="62"/>
      <c r="L9" s="98" t="s">
        <v>120</v>
      </c>
      <c r="M9" s="99"/>
      <c r="N9" s="100"/>
      <c r="O9" s="24"/>
    </row>
    <row r="10" spans="1:15" s="1" customFormat="1" ht="21.95" customHeight="1" x14ac:dyDescent="0.25">
      <c r="A10" s="2" t="s">
        <v>82</v>
      </c>
      <c r="B10" s="3" t="s">
        <v>22</v>
      </c>
      <c r="C10" s="3" t="s">
        <v>18</v>
      </c>
      <c r="D10" s="4" t="s">
        <v>83</v>
      </c>
      <c r="E10" s="20">
        <f t="shared" si="3"/>
        <v>541</v>
      </c>
      <c r="F10" s="35">
        <v>95</v>
      </c>
      <c r="G10" s="35">
        <v>90</v>
      </c>
      <c r="H10" s="35">
        <v>93</v>
      </c>
      <c r="I10" s="35">
        <v>89</v>
      </c>
      <c r="J10" s="35">
        <v>84</v>
      </c>
      <c r="K10" s="35">
        <v>90</v>
      </c>
      <c r="L10" s="101" t="s">
        <v>116</v>
      </c>
      <c r="M10" s="102"/>
      <c r="N10" s="103"/>
      <c r="O10" s="24"/>
    </row>
    <row r="11" spans="1:15" s="1" customFormat="1" ht="21.95" customHeight="1" x14ac:dyDescent="0.25">
      <c r="A11" s="2" t="s">
        <v>36</v>
      </c>
      <c r="B11" s="3" t="s">
        <v>37</v>
      </c>
      <c r="C11" s="3" t="s">
        <v>18</v>
      </c>
      <c r="D11" s="4" t="s">
        <v>84</v>
      </c>
      <c r="E11" s="20">
        <f t="shared" si="3"/>
        <v>540</v>
      </c>
      <c r="F11" s="36">
        <v>92</v>
      </c>
      <c r="G11" s="36">
        <v>88</v>
      </c>
      <c r="H11" s="36">
        <v>86</v>
      </c>
      <c r="I11" s="36">
        <v>90</v>
      </c>
      <c r="J11" s="36">
        <v>92</v>
      </c>
      <c r="K11" s="36">
        <v>92</v>
      </c>
      <c r="L11" s="83" t="s">
        <v>116</v>
      </c>
      <c r="M11" s="83"/>
      <c r="N11" s="84"/>
      <c r="O11" s="24"/>
    </row>
    <row r="12" spans="1:15" s="1" customFormat="1" ht="21.95" customHeight="1" x14ac:dyDescent="0.25">
      <c r="A12" s="2" t="s">
        <v>104</v>
      </c>
      <c r="B12" s="3" t="s">
        <v>105</v>
      </c>
      <c r="C12" s="3" t="s">
        <v>18</v>
      </c>
      <c r="D12" s="4" t="s">
        <v>106</v>
      </c>
      <c r="E12" s="20">
        <f t="shared" si="3"/>
        <v>474</v>
      </c>
      <c r="F12" s="3">
        <v>78</v>
      </c>
      <c r="G12" s="3">
        <v>81</v>
      </c>
      <c r="H12" s="3">
        <v>82</v>
      </c>
      <c r="I12" s="3">
        <v>78</v>
      </c>
      <c r="J12" s="3">
        <v>81</v>
      </c>
      <c r="K12" s="3">
        <v>74</v>
      </c>
      <c r="L12" s="85" t="s">
        <v>120</v>
      </c>
      <c r="M12" s="86"/>
      <c r="N12" s="87"/>
      <c r="O12" s="24"/>
    </row>
    <row r="13" spans="1:15" s="1" customFormat="1" ht="21.95" customHeight="1" x14ac:dyDescent="0.25">
      <c r="A13" s="14" t="s">
        <v>21</v>
      </c>
      <c r="B13" s="15" t="s">
        <v>30</v>
      </c>
      <c r="C13" s="15" t="s">
        <v>14</v>
      </c>
      <c r="D13" s="52" t="s">
        <v>61</v>
      </c>
      <c r="E13" s="22">
        <f t="shared" ref="E13:E22" si="4">SUM(F13:K13)</f>
        <v>555</v>
      </c>
      <c r="F13" s="15">
        <v>93</v>
      </c>
      <c r="G13" s="15">
        <v>91</v>
      </c>
      <c r="H13" s="15">
        <v>91</v>
      </c>
      <c r="I13" s="15">
        <v>92</v>
      </c>
      <c r="J13" s="15">
        <v>96</v>
      </c>
      <c r="K13" s="15">
        <v>92</v>
      </c>
      <c r="L13" s="101" t="s">
        <v>117</v>
      </c>
      <c r="M13" s="102"/>
      <c r="N13" s="103"/>
      <c r="O13" s="24"/>
    </row>
    <row r="14" spans="1:15" s="1" customFormat="1" ht="21.95" customHeight="1" x14ac:dyDescent="0.25">
      <c r="A14" s="2" t="s">
        <v>23</v>
      </c>
      <c r="B14" s="3" t="s">
        <v>42</v>
      </c>
      <c r="C14" s="3" t="s">
        <v>14</v>
      </c>
      <c r="D14" s="4" t="s">
        <v>66</v>
      </c>
      <c r="E14" s="20">
        <f t="shared" si="4"/>
        <v>506</v>
      </c>
      <c r="F14" s="3">
        <v>85</v>
      </c>
      <c r="G14" s="3">
        <v>87</v>
      </c>
      <c r="H14" s="3">
        <v>80</v>
      </c>
      <c r="I14" s="3">
        <v>80</v>
      </c>
      <c r="J14" s="3">
        <v>89</v>
      </c>
      <c r="K14" s="3">
        <v>85</v>
      </c>
      <c r="L14" s="82" t="s">
        <v>119</v>
      </c>
      <c r="M14" s="83"/>
      <c r="N14" s="84"/>
      <c r="O14" s="24"/>
    </row>
    <row r="15" spans="1:15" s="1" customFormat="1" ht="21.95" customHeight="1" x14ac:dyDescent="0.25">
      <c r="A15" s="2" t="s">
        <v>67</v>
      </c>
      <c r="B15" s="3" t="s">
        <v>68</v>
      </c>
      <c r="C15" s="3" t="s">
        <v>14</v>
      </c>
      <c r="D15" s="4" t="s">
        <v>69</v>
      </c>
      <c r="E15" s="20">
        <f t="shared" si="4"/>
        <v>501</v>
      </c>
      <c r="F15" s="3">
        <v>89</v>
      </c>
      <c r="G15" s="3">
        <v>84</v>
      </c>
      <c r="H15" s="3">
        <v>82</v>
      </c>
      <c r="I15" s="3">
        <v>80</v>
      </c>
      <c r="J15" s="3">
        <v>85</v>
      </c>
      <c r="K15" s="3">
        <v>81</v>
      </c>
      <c r="L15" s="82" t="s">
        <v>119</v>
      </c>
      <c r="M15" s="83"/>
      <c r="N15" s="84"/>
      <c r="O15" s="24"/>
    </row>
    <row r="16" spans="1:15" s="1" customFormat="1" ht="21.95" customHeight="1" x14ac:dyDescent="0.25">
      <c r="A16" s="2" t="s">
        <v>43</v>
      </c>
      <c r="B16" s="3" t="s">
        <v>20</v>
      </c>
      <c r="C16" s="3" t="s">
        <v>14</v>
      </c>
      <c r="D16" s="4" t="s">
        <v>64</v>
      </c>
      <c r="E16" s="20">
        <f t="shared" si="4"/>
        <v>494</v>
      </c>
      <c r="F16" s="3">
        <v>80</v>
      </c>
      <c r="G16" s="3">
        <v>83</v>
      </c>
      <c r="H16" s="3">
        <v>87</v>
      </c>
      <c r="I16" s="3">
        <v>80</v>
      </c>
      <c r="J16" s="3">
        <v>79</v>
      </c>
      <c r="K16" s="3">
        <v>85</v>
      </c>
      <c r="L16" s="82" t="s">
        <v>119</v>
      </c>
      <c r="M16" s="83"/>
      <c r="N16" s="84"/>
      <c r="O16" s="24"/>
    </row>
    <row r="17" spans="1:16" s="1" customFormat="1" ht="20.100000000000001" customHeight="1" x14ac:dyDescent="0.25">
      <c r="A17" s="2" t="s">
        <v>62</v>
      </c>
      <c r="B17" s="3" t="s">
        <v>63</v>
      </c>
      <c r="C17" s="3" t="s">
        <v>14</v>
      </c>
      <c r="D17" s="4" t="s">
        <v>65</v>
      </c>
      <c r="E17" s="20">
        <f t="shared" si="4"/>
        <v>485</v>
      </c>
      <c r="F17" s="36">
        <v>82</v>
      </c>
      <c r="G17" s="3">
        <v>79</v>
      </c>
      <c r="H17" s="3">
        <v>79</v>
      </c>
      <c r="I17" s="3">
        <v>86</v>
      </c>
      <c r="J17" s="3">
        <v>73</v>
      </c>
      <c r="K17" s="3">
        <v>86</v>
      </c>
      <c r="L17" s="85" t="s">
        <v>119</v>
      </c>
      <c r="M17" s="86"/>
      <c r="N17" s="87"/>
      <c r="O17" s="24"/>
    </row>
    <row r="18" spans="1:16" s="1" customFormat="1" ht="20.100000000000001" customHeight="1" x14ac:dyDescent="0.25">
      <c r="A18" s="14" t="s">
        <v>31</v>
      </c>
      <c r="B18" s="15" t="s">
        <v>32</v>
      </c>
      <c r="C18" s="15" t="s">
        <v>16</v>
      </c>
      <c r="D18" s="16" t="s">
        <v>85</v>
      </c>
      <c r="E18" s="22">
        <f t="shared" si="4"/>
        <v>519</v>
      </c>
      <c r="F18" s="35">
        <v>82</v>
      </c>
      <c r="G18" s="15">
        <v>83</v>
      </c>
      <c r="H18" s="15">
        <v>87</v>
      </c>
      <c r="I18" s="15">
        <v>92</v>
      </c>
      <c r="J18" s="15">
        <v>86</v>
      </c>
      <c r="K18" s="15">
        <v>89</v>
      </c>
      <c r="L18" s="101" t="s">
        <v>116</v>
      </c>
      <c r="M18" s="102"/>
      <c r="N18" s="103"/>
      <c r="O18" s="24"/>
    </row>
    <row r="19" spans="1:16" s="1" customFormat="1" ht="21.95" customHeight="1" x14ac:dyDescent="0.25">
      <c r="A19" s="2" t="s">
        <v>12</v>
      </c>
      <c r="B19" s="3" t="s">
        <v>13</v>
      </c>
      <c r="C19" s="3" t="s">
        <v>16</v>
      </c>
      <c r="D19" s="4" t="s">
        <v>86</v>
      </c>
      <c r="E19" s="20">
        <f t="shared" si="4"/>
        <v>510</v>
      </c>
      <c r="F19" s="34">
        <v>81</v>
      </c>
      <c r="G19" s="34">
        <v>87</v>
      </c>
      <c r="H19" s="34">
        <v>84</v>
      </c>
      <c r="I19" s="34">
        <v>84</v>
      </c>
      <c r="J19" s="34">
        <v>84</v>
      </c>
      <c r="K19" s="34">
        <v>90</v>
      </c>
      <c r="L19" s="82" t="s">
        <v>116</v>
      </c>
      <c r="M19" s="83"/>
      <c r="N19" s="84"/>
      <c r="O19" s="24"/>
    </row>
    <row r="20" spans="1:16" s="1" customFormat="1" ht="21.95" customHeight="1" x14ac:dyDescent="0.25">
      <c r="A20" s="2" t="s">
        <v>40</v>
      </c>
      <c r="B20" s="3" t="s">
        <v>41</v>
      </c>
      <c r="C20" s="3" t="s">
        <v>16</v>
      </c>
      <c r="D20" s="4" t="s">
        <v>87</v>
      </c>
      <c r="E20" s="20">
        <f t="shared" si="4"/>
        <v>474</v>
      </c>
      <c r="F20" s="34">
        <v>80</v>
      </c>
      <c r="G20" s="34">
        <v>80</v>
      </c>
      <c r="H20" s="34">
        <v>82</v>
      </c>
      <c r="I20" s="34">
        <v>83</v>
      </c>
      <c r="J20" s="34">
        <v>66</v>
      </c>
      <c r="K20" s="34">
        <v>83</v>
      </c>
      <c r="L20" s="82" t="s">
        <v>120</v>
      </c>
      <c r="M20" s="83"/>
      <c r="N20" s="84"/>
      <c r="O20" s="24"/>
    </row>
    <row r="21" spans="1:16" s="1" customFormat="1" ht="21.95" customHeight="1" x14ac:dyDescent="0.25">
      <c r="A21" s="2" t="s">
        <v>26</v>
      </c>
      <c r="B21" s="3" t="s">
        <v>27</v>
      </c>
      <c r="C21" s="3" t="s">
        <v>16</v>
      </c>
      <c r="D21" s="4" t="s">
        <v>88</v>
      </c>
      <c r="E21" s="20">
        <f t="shared" si="4"/>
        <v>470</v>
      </c>
      <c r="F21" s="3">
        <v>85</v>
      </c>
      <c r="G21" s="3">
        <v>69</v>
      </c>
      <c r="H21" s="3">
        <v>77</v>
      </c>
      <c r="I21" s="3">
        <v>74</v>
      </c>
      <c r="J21" s="3">
        <v>83</v>
      </c>
      <c r="K21" s="3">
        <v>82</v>
      </c>
      <c r="L21" s="82" t="s">
        <v>120</v>
      </c>
      <c r="M21" s="83"/>
      <c r="N21" s="84"/>
      <c r="O21" s="24"/>
    </row>
    <row r="22" spans="1:16" s="1" customFormat="1" ht="20.100000000000001" customHeight="1" thickBot="1" x14ac:dyDescent="0.3">
      <c r="A22" s="10" t="s">
        <v>33</v>
      </c>
      <c r="B22" s="11" t="s">
        <v>20</v>
      </c>
      <c r="C22" s="11" t="s">
        <v>16</v>
      </c>
      <c r="D22" s="17" t="s">
        <v>89</v>
      </c>
      <c r="E22" s="23">
        <f t="shared" si="4"/>
        <v>467</v>
      </c>
      <c r="F22" s="50">
        <v>75</v>
      </c>
      <c r="G22" s="51">
        <v>78</v>
      </c>
      <c r="H22" s="51">
        <v>77</v>
      </c>
      <c r="I22" s="51">
        <v>77</v>
      </c>
      <c r="J22" s="51">
        <v>81</v>
      </c>
      <c r="K22" s="51">
        <v>79</v>
      </c>
      <c r="L22" s="113" t="s">
        <v>120</v>
      </c>
      <c r="M22" s="114"/>
      <c r="N22" s="115"/>
      <c r="O22" s="24">
        <v>10</v>
      </c>
    </row>
    <row r="23" spans="1:16" s="1" customFormat="1" ht="5.0999999999999996" customHeight="1" thickTop="1" thickBot="1" x14ac:dyDescent="0.3">
      <c r="A23" s="7"/>
      <c r="B23" s="7"/>
      <c r="C23" s="7"/>
      <c r="D23" s="8"/>
      <c r="E23" s="9"/>
      <c r="F23" s="7"/>
      <c r="G23" s="7"/>
      <c r="H23" s="7"/>
      <c r="I23" s="7"/>
      <c r="J23" s="7"/>
      <c r="K23" s="7"/>
      <c r="L23" s="7"/>
      <c r="M23" s="7"/>
      <c r="N23" s="7"/>
      <c r="O23" s="24"/>
    </row>
    <row r="24" spans="1:16" s="1" customFormat="1" ht="21.95" customHeight="1" thickTop="1" x14ac:dyDescent="0.25">
      <c r="A24" s="106" t="s">
        <v>103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8"/>
      <c r="O24" s="24"/>
    </row>
    <row r="25" spans="1:16" s="1" customFormat="1" ht="21.95" customHeight="1" x14ac:dyDescent="0.25">
      <c r="A25" s="18" t="s">
        <v>0</v>
      </c>
      <c r="B25" s="19" t="s">
        <v>1</v>
      </c>
      <c r="C25" s="19" t="s">
        <v>2</v>
      </c>
      <c r="D25" s="19" t="s">
        <v>3</v>
      </c>
      <c r="E25" s="19" t="s">
        <v>15</v>
      </c>
      <c r="F25" s="19" t="s">
        <v>5</v>
      </c>
      <c r="G25" s="19" t="s">
        <v>6</v>
      </c>
      <c r="H25" s="19" t="s">
        <v>7</v>
      </c>
      <c r="I25" s="19" t="s">
        <v>8</v>
      </c>
      <c r="J25" s="19" t="s">
        <v>9</v>
      </c>
      <c r="K25" s="19" t="s">
        <v>10</v>
      </c>
      <c r="L25" s="19" t="s">
        <v>24</v>
      </c>
      <c r="M25" s="19" t="s">
        <v>25</v>
      </c>
      <c r="N25" s="28" t="s">
        <v>11</v>
      </c>
      <c r="O25" s="24"/>
    </row>
    <row r="26" spans="1:16" s="1" customFormat="1" ht="21.95" customHeight="1" x14ac:dyDescent="0.25">
      <c r="A26" s="30" t="s">
        <v>34</v>
      </c>
      <c r="B26" s="31" t="s">
        <v>35</v>
      </c>
      <c r="C26" s="29" t="s">
        <v>38</v>
      </c>
      <c r="D26" s="53" t="s">
        <v>70</v>
      </c>
      <c r="E26" s="21">
        <f t="shared" ref="E26" si="5">SUM(F26:M26)</f>
        <v>13</v>
      </c>
      <c r="F26" s="13">
        <v>0</v>
      </c>
      <c r="G26" s="13">
        <v>1</v>
      </c>
      <c r="H26" s="13">
        <v>0</v>
      </c>
      <c r="I26" s="13">
        <v>1</v>
      </c>
      <c r="J26" s="13">
        <v>3</v>
      </c>
      <c r="K26" s="13">
        <v>4</v>
      </c>
      <c r="L26" s="13">
        <v>3</v>
      </c>
      <c r="M26" s="13">
        <v>1</v>
      </c>
      <c r="N26" s="47" t="s">
        <v>117</v>
      </c>
      <c r="O26" s="24"/>
    </row>
    <row r="27" spans="1:16" s="1" customFormat="1" ht="21.95" customHeight="1" x14ac:dyDescent="0.25">
      <c r="A27" s="30" t="s">
        <v>44</v>
      </c>
      <c r="B27" s="31" t="s">
        <v>45</v>
      </c>
      <c r="C27" s="31" t="s">
        <v>78</v>
      </c>
      <c r="D27" s="53" t="s">
        <v>70</v>
      </c>
      <c r="E27" s="21">
        <f t="shared" ref="E27" si="6">SUM(F27:M27)</f>
        <v>13</v>
      </c>
      <c r="F27" s="13">
        <v>1</v>
      </c>
      <c r="G27" s="13">
        <v>1</v>
      </c>
      <c r="H27" s="13">
        <v>2</v>
      </c>
      <c r="I27" s="13">
        <v>4</v>
      </c>
      <c r="J27" s="13">
        <v>1</v>
      </c>
      <c r="K27" s="13">
        <v>2</v>
      </c>
      <c r="L27" s="13">
        <v>1</v>
      </c>
      <c r="M27" s="13">
        <v>1</v>
      </c>
      <c r="N27" s="47" t="s">
        <v>116</v>
      </c>
      <c r="O27" s="24"/>
    </row>
    <row r="28" spans="1:16" s="5" customFormat="1" ht="20.100000000000001" customHeight="1" x14ac:dyDescent="0.25">
      <c r="A28" s="12" t="s">
        <v>71</v>
      </c>
      <c r="B28" s="13" t="s">
        <v>22</v>
      </c>
      <c r="C28" s="13" t="s">
        <v>18</v>
      </c>
      <c r="D28" s="58" t="s">
        <v>72</v>
      </c>
      <c r="E28" s="21">
        <f t="shared" ref="E28" si="7">SUM(F28:M28)</f>
        <v>17</v>
      </c>
      <c r="F28" s="13">
        <v>1</v>
      </c>
      <c r="G28" s="13">
        <v>1</v>
      </c>
      <c r="H28" s="13">
        <v>3</v>
      </c>
      <c r="I28" s="13">
        <v>2</v>
      </c>
      <c r="J28" s="13">
        <v>4</v>
      </c>
      <c r="K28" s="13">
        <v>1</v>
      </c>
      <c r="L28" s="13">
        <v>3</v>
      </c>
      <c r="M28" s="13">
        <v>2</v>
      </c>
      <c r="N28" s="47" t="s">
        <v>117</v>
      </c>
      <c r="O28" s="72"/>
      <c r="P28" s="72"/>
    </row>
    <row r="29" spans="1:16" s="1" customFormat="1" ht="21.95" customHeight="1" x14ac:dyDescent="0.25">
      <c r="A29" s="2" t="s">
        <v>23</v>
      </c>
      <c r="B29" s="3" t="s">
        <v>42</v>
      </c>
      <c r="C29" s="3" t="s">
        <v>14</v>
      </c>
      <c r="D29" s="59" t="s">
        <v>73</v>
      </c>
      <c r="E29" s="20">
        <f>SUM(F29:M29)</f>
        <v>17</v>
      </c>
      <c r="F29" s="3">
        <v>2</v>
      </c>
      <c r="G29" s="3">
        <v>3</v>
      </c>
      <c r="H29" s="3">
        <v>1</v>
      </c>
      <c r="I29" s="3">
        <v>2</v>
      </c>
      <c r="J29" s="3">
        <v>2</v>
      </c>
      <c r="K29" s="3">
        <v>3</v>
      </c>
      <c r="L29" s="3">
        <v>2</v>
      </c>
      <c r="M29" s="3">
        <v>2</v>
      </c>
      <c r="N29" s="71" t="s">
        <v>117</v>
      </c>
      <c r="O29" s="24"/>
    </row>
    <row r="30" spans="1:16" s="1" customFormat="1" ht="21.95" customHeight="1" thickBot="1" x14ac:dyDescent="0.3">
      <c r="A30" s="46" t="s">
        <v>12</v>
      </c>
      <c r="B30" s="43" t="s">
        <v>13</v>
      </c>
      <c r="C30" s="43" t="s">
        <v>16</v>
      </c>
      <c r="D30" s="63" t="s">
        <v>90</v>
      </c>
      <c r="E30" s="44">
        <f>SUM(F30:M30)</f>
        <v>6</v>
      </c>
      <c r="F30" s="43">
        <v>2</v>
      </c>
      <c r="G30" s="43">
        <v>0</v>
      </c>
      <c r="H30" s="43">
        <v>1</v>
      </c>
      <c r="I30" s="43">
        <v>1</v>
      </c>
      <c r="J30" s="43">
        <v>0</v>
      </c>
      <c r="K30" s="43">
        <v>1</v>
      </c>
      <c r="L30" s="43">
        <v>1</v>
      </c>
      <c r="M30" s="43">
        <v>0</v>
      </c>
      <c r="N30" s="73" t="s">
        <v>117</v>
      </c>
      <c r="O30" s="24">
        <v>5</v>
      </c>
    </row>
    <row r="31" spans="1:16" s="1" customFormat="1" ht="5.0999999999999996" customHeight="1" thickTop="1" thickBot="1" x14ac:dyDescent="0.3">
      <c r="A31" s="55"/>
      <c r="B31" s="56"/>
      <c r="C31" s="56"/>
      <c r="D31" s="57"/>
      <c r="E31" s="9"/>
      <c r="F31" s="56"/>
      <c r="G31" s="56"/>
      <c r="H31" s="56"/>
      <c r="I31" s="56"/>
      <c r="J31" s="56"/>
      <c r="K31" s="56"/>
      <c r="L31" s="56"/>
      <c r="M31" s="56"/>
      <c r="N31" s="38"/>
      <c r="O31" s="24"/>
    </row>
    <row r="32" spans="1:16" s="1" customFormat="1" ht="21.95" customHeight="1" thickTop="1" x14ac:dyDescent="0.25">
      <c r="A32" s="106" t="s">
        <v>101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8"/>
      <c r="O32" s="24"/>
    </row>
    <row r="33" spans="1:15" s="1" customFormat="1" ht="21.95" customHeight="1" x14ac:dyDescent="0.25">
      <c r="A33" s="18" t="s">
        <v>0</v>
      </c>
      <c r="B33" s="19" t="s">
        <v>1</v>
      </c>
      <c r="C33" s="19" t="s">
        <v>2</v>
      </c>
      <c r="D33" s="19" t="s">
        <v>3</v>
      </c>
      <c r="E33" s="19" t="s">
        <v>17</v>
      </c>
      <c r="F33" s="111" t="s">
        <v>5</v>
      </c>
      <c r="G33" s="112"/>
      <c r="H33" s="111" t="s">
        <v>6</v>
      </c>
      <c r="I33" s="112"/>
      <c r="J33" s="111" t="s">
        <v>7</v>
      </c>
      <c r="K33" s="112"/>
      <c r="L33" s="111" t="s">
        <v>8</v>
      </c>
      <c r="M33" s="112"/>
      <c r="N33" s="28" t="s">
        <v>11</v>
      </c>
      <c r="O33" s="24"/>
    </row>
    <row r="34" spans="1:15" s="1" customFormat="1" ht="21.95" customHeight="1" x14ac:dyDescent="0.25">
      <c r="A34" s="30" t="s">
        <v>34</v>
      </c>
      <c r="B34" s="31" t="s">
        <v>35</v>
      </c>
      <c r="C34" s="31" t="s">
        <v>38</v>
      </c>
      <c r="D34" s="53" t="s">
        <v>70</v>
      </c>
      <c r="E34" s="21">
        <f t="shared" ref="E34:E36" si="8">SUM(F34:M34)</f>
        <v>341</v>
      </c>
      <c r="F34" s="104">
        <v>82</v>
      </c>
      <c r="G34" s="105"/>
      <c r="H34" s="104">
        <v>84</v>
      </c>
      <c r="I34" s="105"/>
      <c r="J34" s="104">
        <v>86</v>
      </c>
      <c r="K34" s="105"/>
      <c r="L34" s="104">
        <v>89</v>
      </c>
      <c r="M34" s="105"/>
      <c r="N34" s="27" t="s">
        <v>117</v>
      </c>
      <c r="O34" s="24"/>
    </row>
    <row r="35" spans="1:15" s="1" customFormat="1" ht="21.95" customHeight="1" x14ac:dyDescent="0.25">
      <c r="A35" s="30" t="s">
        <v>44</v>
      </c>
      <c r="B35" s="31" t="s">
        <v>45</v>
      </c>
      <c r="C35" s="31" t="s">
        <v>78</v>
      </c>
      <c r="D35" s="64" t="s">
        <v>91</v>
      </c>
      <c r="E35" s="21">
        <f>SUM(F35:M35)</f>
        <v>256</v>
      </c>
      <c r="F35" s="104">
        <v>60</v>
      </c>
      <c r="G35" s="105"/>
      <c r="H35" s="104">
        <v>60</v>
      </c>
      <c r="I35" s="105"/>
      <c r="J35" s="104">
        <v>65</v>
      </c>
      <c r="K35" s="105"/>
      <c r="L35" s="104">
        <v>71</v>
      </c>
      <c r="M35" s="105"/>
      <c r="N35" s="27" t="s">
        <v>116</v>
      </c>
      <c r="O35" s="24"/>
    </row>
    <row r="36" spans="1:15" s="1" customFormat="1" ht="21.95" customHeight="1" x14ac:dyDescent="0.25">
      <c r="A36" s="2" t="s">
        <v>71</v>
      </c>
      <c r="B36" s="3" t="s">
        <v>22</v>
      </c>
      <c r="C36" s="3" t="s">
        <v>18</v>
      </c>
      <c r="D36" s="65" t="s">
        <v>92</v>
      </c>
      <c r="E36" s="20">
        <f t="shared" si="8"/>
        <v>361</v>
      </c>
      <c r="F36" s="96">
        <v>87</v>
      </c>
      <c r="G36" s="97"/>
      <c r="H36" s="96">
        <v>90</v>
      </c>
      <c r="I36" s="97"/>
      <c r="J36" s="96">
        <v>94</v>
      </c>
      <c r="K36" s="97"/>
      <c r="L36" s="96">
        <v>90</v>
      </c>
      <c r="M36" s="97"/>
      <c r="N36" s="71" t="s">
        <v>116</v>
      </c>
      <c r="O36" s="24"/>
    </row>
    <row r="37" spans="1:15" s="1" customFormat="1" ht="21.95" customHeight="1" x14ac:dyDescent="0.25">
      <c r="A37" s="2" t="s">
        <v>36</v>
      </c>
      <c r="B37" s="3" t="s">
        <v>37</v>
      </c>
      <c r="C37" s="3" t="s">
        <v>18</v>
      </c>
      <c r="D37" s="4" t="s">
        <v>93</v>
      </c>
      <c r="E37" s="20">
        <f t="shared" ref="E37:E38" si="9">SUM(F37:M37)</f>
        <v>331</v>
      </c>
      <c r="F37" s="96">
        <v>77</v>
      </c>
      <c r="G37" s="97"/>
      <c r="H37" s="96">
        <v>85</v>
      </c>
      <c r="I37" s="97"/>
      <c r="J37" s="96">
        <v>80</v>
      </c>
      <c r="K37" s="97"/>
      <c r="L37" s="96">
        <v>89</v>
      </c>
      <c r="M37" s="97"/>
      <c r="N37" s="38" t="s">
        <v>116</v>
      </c>
      <c r="O37" s="24"/>
    </row>
    <row r="38" spans="1:15" s="1" customFormat="1" ht="21.95" customHeight="1" x14ac:dyDescent="0.25">
      <c r="A38" s="14" t="s">
        <v>21</v>
      </c>
      <c r="B38" s="15" t="s">
        <v>30</v>
      </c>
      <c r="C38" s="15" t="s">
        <v>14</v>
      </c>
      <c r="D38" s="48" t="s">
        <v>94</v>
      </c>
      <c r="E38" s="22">
        <f t="shared" si="9"/>
        <v>352</v>
      </c>
      <c r="F38" s="94">
        <v>89</v>
      </c>
      <c r="G38" s="95"/>
      <c r="H38" s="94">
        <v>87</v>
      </c>
      <c r="I38" s="95"/>
      <c r="J38" s="94">
        <v>88</v>
      </c>
      <c r="K38" s="95"/>
      <c r="L38" s="94">
        <v>88</v>
      </c>
      <c r="M38" s="95"/>
      <c r="N38" s="71" t="s">
        <v>116</v>
      </c>
      <c r="O38" s="24"/>
    </row>
    <row r="39" spans="1:15" s="1" customFormat="1" ht="21.95" customHeight="1" x14ac:dyDescent="0.25">
      <c r="A39" s="2" t="s">
        <v>23</v>
      </c>
      <c r="B39" s="3" t="s">
        <v>42</v>
      </c>
      <c r="C39" s="3" t="s">
        <v>14</v>
      </c>
      <c r="D39" s="4" t="s">
        <v>95</v>
      </c>
      <c r="E39" s="20">
        <f>SUM(F39:M39)</f>
        <v>326</v>
      </c>
      <c r="F39" s="96">
        <v>76</v>
      </c>
      <c r="G39" s="97"/>
      <c r="H39" s="96">
        <v>79</v>
      </c>
      <c r="I39" s="97"/>
      <c r="J39" s="96">
        <v>83</v>
      </c>
      <c r="K39" s="97"/>
      <c r="L39" s="96">
        <v>88</v>
      </c>
      <c r="M39" s="97"/>
      <c r="N39" s="54" t="s">
        <v>116</v>
      </c>
      <c r="O39" s="24"/>
    </row>
    <row r="40" spans="1:15" s="1" customFormat="1" ht="21.95" customHeight="1" x14ac:dyDescent="0.25">
      <c r="A40" s="2" t="s">
        <v>97</v>
      </c>
      <c r="B40" s="3" t="s">
        <v>68</v>
      </c>
      <c r="C40" s="3" t="s">
        <v>14</v>
      </c>
      <c r="D40" s="4" t="s">
        <v>96</v>
      </c>
      <c r="E40" s="20">
        <f t="shared" ref="E40" si="10">SUM(F40:M40)</f>
        <v>305</v>
      </c>
      <c r="F40" s="96">
        <v>73</v>
      </c>
      <c r="G40" s="97"/>
      <c r="H40" s="96">
        <v>74</v>
      </c>
      <c r="I40" s="97"/>
      <c r="J40" s="96">
        <v>78</v>
      </c>
      <c r="K40" s="97"/>
      <c r="L40" s="96">
        <v>80</v>
      </c>
      <c r="M40" s="97"/>
      <c r="N40" s="38" t="s">
        <v>116</v>
      </c>
      <c r="O40" s="24"/>
    </row>
    <row r="41" spans="1:15" s="1" customFormat="1" ht="20.100000000000001" customHeight="1" x14ac:dyDescent="0.25">
      <c r="A41" s="14" t="s">
        <v>12</v>
      </c>
      <c r="B41" s="35" t="s">
        <v>13</v>
      </c>
      <c r="C41" s="15" t="s">
        <v>16</v>
      </c>
      <c r="D41" s="60" t="s">
        <v>98</v>
      </c>
      <c r="E41" s="66">
        <f t="shared" ref="E41:E44" si="11">SUM(F41:M41)</f>
        <v>305</v>
      </c>
      <c r="F41" s="94">
        <v>69</v>
      </c>
      <c r="G41" s="95"/>
      <c r="H41" s="94">
        <v>79</v>
      </c>
      <c r="I41" s="95"/>
      <c r="J41" s="94">
        <v>80</v>
      </c>
      <c r="K41" s="95"/>
      <c r="L41" s="94">
        <v>77</v>
      </c>
      <c r="M41" s="95"/>
      <c r="N41" s="71" t="s">
        <v>116</v>
      </c>
      <c r="O41" s="24"/>
    </row>
    <row r="42" spans="1:15" s="1" customFormat="1" ht="20.100000000000001" customHeight="1" x14ac:dyDescent="0.25">
      <c r="A42" s="2" t="s">
        <v>26</v>
      </c>
      <c r="B42" s="36" t="s">
        <v>27</v>
      </c>
      <c r="C42" s="3" t="s">
        <v>16</v>
      </c>
      <c r="D42" s="4" t="s">
        <v>99</v>
      </c>
      <c r="E42" s="20">
        <f t="shared" ref="E42" si="12">SUM(F42:M42)</f>
        <v>298</v>
      </c>
      <c r="F42" s="96">
        <v>70</v>
      </c>
      <c r="G42" s="97"/>
      <c r="H42" s="96">
        <v>73</v>
      </c>
      <c r="I42" s="97"/>
      <c r="J42" s="96">
        <v>77</v>
      </c>
      <c r="K42" s="97"/>
      <c r="L42" s="96">
        <v>78</v>
      </c>
      <c r="M42" s="97"/>
      <c r="N42" s="38" t="s">
        <v>116</v>
      </c>
      <c r="O42" s="24"/>
    </row>
    <row r="43" spans="1:15" s="1" customFormat="1" ht="20.100000000000001" customHeight="1" x14ac:dyDescent="0.25">
      <c r="A43" s="2" t="s">
        <v>31</v>
      </c>
      <c r="B43" s="36" t="s">
        <v>32</v>
      </c>
      <c r="C43" s="3" t="s">
        <v>16</v>
      </c>
      <c r="D43" s="4" t="s">
        <v>95</v>
      </c>
      <c r="E43" s="67">
        <f t="shared" si="11"/>
        <v>285</v>
      </c>
      <c r="F43" s="96">
        <v>74</v>
      </c>
      <c r="G43" s="97"/>
      <c r="H43" s="96">
        <v>69</v>
      </c>
      <c r="I43" s="97"/>
      <c r="J43" s="96">
        <v>72</v>
      </c>
      <c r="K43" s="97"/>
      <c r="L43" s="96">
        <v>70</v>
      </c>
      <c r="M43" s="97"/>
      <c r="N43" s="38" t="s">
        <v>116</v>
      </c>
      <c r="O43" s="24"/>
    </row>
    <row r="44" spans="1:15" s="1" customFormat="1" ht="20.100000000000001" customHeight="1" thickBot="1" x14ac:dyDescent="0.3">
      <c r="A44" s="10" t="s">
        <v>40</v>
      </c>
      <c r="B44" s="49" t="s">
        <v>41</v>
      </c>
      <c r="C44" s="11" t="s">
        <v>16</v>
      </c>
      <c r="D44" s="17" t="s">
        <v>107</v>
      </c>
      <c r="E44" s="23">
        <f t="shared" si="11"/>
        <v>274</v>
      </c>
      <c r="F44" s="109">
        <v>73</v>
      </c>
      <c r="G44" s="110"/>
      <c r="H44" s="109">
        <v>68</v>
      </c>
      <c r="I44" s="110"/>
      <c r="J44" s="109">
        <v>66</v>
      </c>
      <c r="K44" s="110"/>
      <c r="L44" s="109">
        <v>67</v>
      </c>
      <c r="M44" s="110"/>
      <c r="N44" s="45" t="s">
        <v>119</v>
      </c>
      <c r="O44" s="24">
        <v>10</v>
      </c>
    </row>
    <row r="45" spans="1:15" ht="5.0999999999999996" customHeight="1" thickTop="1" thickBot="1" x14ac:dyDescent="0.45">
      <c r="N45" s="45"/>
      <c r="O45" s="26"/>
    </row>
    <row r="46" spans="1:15" s="1" customFormat="1" ht="21.95" customHeight="1" thickTop="1" x14ac:dyDescent="0.25">
      <c r="A46" s="88" t="s">
        <v>102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  <c r="O46" s="24"/>
    </row>
    <row r="47" spans="1:15" s="1" customFormat="1" ht="21.95" customHeight="1" x14ac:dyDescent="0.25">
      <c r="A47" s="74" t="s">
        <v>0</v>
      </c>
      <c r="B47" s="75" t="s">
        <v>1</v>
      </c>
      <c r="C47" s="75" t="s">
        <v>2</v>
      </c>
      <c r="D47" s="75" t="s">
        <v>3</v>
      </c>
      <c r="E47" s="75" t="s">
        <v>4</v>
      </c>
      <c r="F47" s="75" t="s">
        <v>5</v>
      </c>
      <c r="G47" s="75" t="s">
        <v>6</v>
      </c>
      <c r="H47" s="75" t="s">
        <v>7</v>
      </c>
      <c r="I47" s="75" t="s">
        <v>8</v>
      </c>
      <c r="J47" s="75" t="s">
        <v>9</v>
      </c>
      <c r="K47" s="75" t="s">
        <v>10</v>
      </c>
      <c r="L47" s="91" t="s">
        <v>11</v>
      </c>
      <c r="M47" s="92"/>
      <c r="N47" s="93"/>
      <c r="O47" s="24"/>
    </row>
    <row r="48" spans="1:15" s="1" customFormat="1" ht="21.95" customHeight="1" x14ac:dyDescent="0.25">
      <c r="A48" s="2" t="s">
        <v>75</v>
      </c>
      <c r="B48" s="3" t="s">
        <v>108</v>
      </c>
      <c r="C48" s="3" t="s">
        <v>53</v>
      </c>
      <c r="D48" s="4" t="s">
        <v>113</v>
      </c>
      <c r="E48" s="69">
        <f t="shared" ref="E48:E52" si="13">SUM(F48:K48)</f>
        <v>551.4</v>
      </c>
      <c r="F48" s="70">
        <v>84.6</v>
      </c>
      <c r="G48" s="70">
        <v>90.2</v>
      </c>
      <c r="H48" s="70">
        <v>94.5</v>
      </c>
      <c r="I48" s="70">
        <v>94.7</v>
      </c>
      <c r="J48" s="70">
        <v>94.9</v>
      </c>
      <c r="K48" s="70">
        <v>92.5</v>
      </c>
      <c r="L48" s="82" t="s">
        <v>119</v>
      </c>
      <c r="M48" s="83"/>
      <c r="N48" s="84"/>
      <c r="O48" s="24"/>
    </row>
    <row r="49" spans="1:15" s="1" customFormat="1" ht="21.95" customHeight="1" x14ac:dyDescent="0.25">
      <c r="A49" s="2" t="s">
        <v>47</v>
      </c>
      <c r="B49" s="3" t="s">
        <v>48</v>
      </c>
      <c r="C49" s="3" t="s">
        <v>46</v>
      </c>
      <c r="D49" s="4" t="s">
        <v>109</v>
      </c>
      <c r="E49" s="69">
        <f t="shared" si="13"/>
        <v>553.19999999999993</v>
      </c>
      <c r="F49" s="70">
        <v>94.9</v>
      </c>
      <c r="G49" s="70">
        <v>93.5</v>
      </c>
      <c r="H49" s="70">
        <v>88.6</v>
      </c>
      <c r="I49" s="70">
        <v>93.4</v>
      </c>
      <c r="J49" s="70">
        <v>92.4</v>
      </c>
      <c r="K49" s="70">
        <v>90.4</v>
      </c>
      <c r="L49" s="82" t="s">
        <v>116</v>
      </c>
      <c r="M49" s="83"/>
      <c r="N49" s="84"/>
      <c r="O49" s="24"/>
    </row>
    <row r="50" spans="1:15" s="1" customFormat="1" ht="21.95" customHeight="1" x14ac:dyDescent="0.25">
      <c r="A50" s="2" t="s">
        <v>110</v>
      </c>
      <c r="B50" s="3" t="s">
        <v>111</v>
      </c>
      <c r="C50" s="3" t="s">
        <v>46</v>
      </c>
      <c r="D50" s="4" t="s">
        <v>112</v>
      </c>
      <c r="E50" s="69">
        <f t="shared" si="13"/>
        <v>534.79999999999995</v>
      </c>
      <c r="F50" s="70">
        <v>93.8</v>
      </c>
      <c r="G50" s="70">
        <v>89.3</v>
      </c>
      <c r="H50" s="70">
        <v>88.1</v>
      </c>
      <c r="I50" s="70">
        <v>82.2</v>
      </c>
      <c r="J50" s="70">
        <v>91</v>
      </c>
      <c r="K50" s="70">
        <v>90.4</v>
      </c>
      <c r="L50" s="82" t="s">
        <v>119</v>
      </c>
      <c r="M50" s="83"/>
      <c r="N50" s="84"/>
      <c r="O50" s="24"/>
    </row>
    <row r="51" spans="1:15" s="1" customFormat="1" ht="21.95" customHeight="1" x14ac:dyDescent="0.25">
      <c r="A51" s="2" t="s">
        <v>118</v>
      </c>
      <c r="B51" s="3" t="s">
        <v>111</v>
      </c>
      <c r="C51" s="3" t="s">
        <v>46</v>
      </c>
      <c r="D51" s="4" t="s">
        <v>121</v>
      </c>
      <c r="E51" s="69">
        <f t="shared" si="13"/>
        <v>507.9</v>
      </c>
      <c r="F51" s="70">
        <v>88.1</v>
      </c>
      <c r="G51" s="70">
        <v>80</v>
      </c>
      <c r="H51" s="70">
        <v>83.5</v>
      </c>
      <c r="I51" s="70">
        <v>82.3</v>
      </c>
      <c r="J51" s="70">
        <v>88.5</v>
      </c>
      <c r="K51" s="70">
        <v>85.5</v>
      </c>
      <c r="L51" s="82" t="s">
        <v>119</v>
      </c>
      <c r="M51" s="83"/>
      <c r="N51" s="84"/>
      <c r="O51" s="24"/>
    </row>
    <row r="52" spans="1:15" s="1" customFormat="1" ht="21.95" customHeight="1" x14ac:dyDescent="0.25">
      <c r="A52" s="2" t="s">
        <v>49</v>
      </c>
      <c r="B52" s="3" t="s">
        <v>50</v>
      </c>
      <c r="C52" s="36" t="s">
        <v>39</v>
      </c>
      <c r="D52" s="68" t="s">
        <v>114</v>
      </c>
      <c r="E52" s="69">
        <f t="shared" si="13"/>
        <v>572.69999999999993</v>
      </c>
      <c r="F52" s="70">
        <v>95.5</v>
      </c>
      <c r="G52" s="70">
        <v>94.2</v>
      </c>
      <c r="H52" s="70">
        <v>96.5</v>
      </c>
      <c r="I52" s="70">
        <v>91.5</v>
      </c>
      <c r="J52" s="70">
        <v>96.1</v>
      </c>
      <c r="K52" s="70">
        <v>98.9</v>
      </c>
      <c r="L52" s="82" t="s">
        <v>117</v>
      </c>
      <c r="M52" s="83"/>
      <c r="N52" s="84"/>
      <c r="O52" s="24"/>
    </row>
    <row r="53" spans="1:15" s="1" customFormat="1" ht="21.95" customHeight="1" thickBot="1" x14ac:dyDescent="0.3">
      <c r="A53" s="10" t="s">
        <v>57</v>
      </c>
      <c r="B53" s="11" t="s">
        <v>58</v>
      </c>
      <c r="C53" s="49" t="s">
        <v>14</v>
      </c>
      <c r="D53" s="17" t="s">
        <v>115</v>
      </c>
      <c r="E53" s="76">
        <f t="shared" ref="E53" si="14">SUM(F53:K53)</f>
        <v>373.59999999999997</v>
      </c>
      <c r="F53" s="77">
        <v>62.1</v>
      </c>
      <c r="G53" s="77">
        <v>59.7</v>
      </c>
      <c r="H53" s="77">
        <v>62.5</v>
      </c>
      <c r="I53" s="77">
        <v>69.2</v>
      </c>
      <c r="J53" s="77">
        <v>65.7</v>
      </c>
      <c r="K53" s="77">
        <v>54.4</v>
      </c>
      <c r="L53" s="113" t="s">
        <v>120</v>
      </c>
      <c r="M53" s="114"/>
      <c r="N53" s="115"/>
      <c r="O53" s="24">
        <v>2</v>
      </c>
    </row>
    <row r="54" spans="1:15" ht="23.25" thickTop="1" x14ac:dyDescent="0.45">
      <c r="E54" s="40">
        <f>COUNTIF(E$4:E$53,"&gt;=0")</f>
        <v>41</v>
      </c>
      <c r="N54" s="9"/>
    </row>
    <row r="58" spans="1:15" ht="23.25" thickTop="1" x14ac:dyDescent="0.45">
      <c r="E58" s="33"/>
    </row>
  </sheetData>
  <sortState xmlns:xlrd2="http://schemas.microsoft.com/office/spreadsheetml/2017/richdata2" ref="A41:M44">
    <sortCondition descending="1" ref="E18:E22"/>
  </sortState>
  <mergeCells count="80">
    <mergeCell ref="L13:N13"/>
    <mergeCell ref="L11:N11"/>
    <mergeCell ref="L18:N18"/>
    <mergeCell ref="L20:N20"/>
    <mergeCell ref="L22:N22"/>
    <mergeCell ref="L14:N14"/>
    <mergeCell ref="A1:N1"/>
    <mergeCell ref="A2:N2"/>
    <mergeCell ref="L3:N3"/>
    <mergeCell ref="L7:N7"/>
    <mergeCell ref="L5:N5"/>
    <mergeCell ref="L6:N6"/>
    <mergeCell ref="L4:N4"/>
    <mergeCell ref="F37:G37"/>
    <mergeCell ref="H37:I37"/>
    <mergeCell ref="J37:K37"/>
    <mergeCell ref="L37:M37"/>
    <mergeCell ref="L53:N53"/>
    <mergeCell ref="L48:N48"/>
    <mergeCell ref="F39:G39"/>
    <mergeCell ref="H39:I39"/>
    <mergeCell ref="J39:K39"/>
    <mergeCell ref="L39:M39"/>
    <mergeCell ref="F43:G43"/>
    <mergeCell ref="H43:I43"/>
    <mergeCell ref="J43:K43"/>
    <mergeCell ref="L43:M43"/>
    <mergeCell ref="F40:G40"/>
    <mergeCell ref="F44:G44"/>
    <mergeCell ref="A32:N32"/>
    <mergeCell ref="F34:G34"/>
    <mergeCell ref="F33:G33"/>
    <mergeCell ref="H33:I33"/>
    <mergeCell ref="J33:K33"/>
    <mergeCell ref="L33:M33"/>
    <mergeCell ref="H34:I34"/>
    <mergeCell ref="J34:K34"/>
    <mergeCell ref="L34:M34"/>
    <mergeCell ref="H44:I44"/>
    <mergeCell ref="J44:K44"/>
    <mergeCell ref="L44:M44"/>
    <mergeCell ref="F38:G38"/>
    <mergeCell ref="H38:I38"/>
    <mergeCell ref="J38:K38"/>
    <mergeCell ref="L38:M38"/>
    <mergeCell ref="H40:I40"/>
    <mergeCell ref="J40:K40"/>
    <mergeCell ref="L40:M40"/>
    <mergeCell ref="L8:N8"/>
    <mergeCell ref="L9:N9"/>
    <mergeCell ref="L10:N10"/>
    <mergeCell ref="F36:G36"/>
    <mergeCell ref="H36:I36"/>
    <mergeCell ref="J36:K36"/>
    <mergeCell ref="L36:M36"/>
    <mergeCell ref="L12:N12"/>
    <mergeCell ref="L16:N16"/>
    <mergeCell ref="L21:N21"/>
    <mergeCell ref="F35:G35"/>
    <mergeCell ref="H35:I35"/>
    <mergeCell ref="J35:K35"/>
    <mergeCell ref="L35:M35"/>
    <mergeCell ref="L15:N15"/>
    <mergeCell ref="A24:N24"/>
    <mergeCell ref="L52:N52"/>
    <mergeCell ref="L51:N51"/>
    <mergeCell ref="L50:N50"/>
    <mergeCell ref="L17:N17"/>
    <mergeCell ref="L19:N19"/>
    <mergeCell ref="L49:N49"/>
    <mergeCell ref="A46:N46"/>
    <mergeCell ref="L47:N47"/>
    <mergeCell ref="F41:G41"/>
    <mergeCell ref="H41:I41"/>
    <mergeCell ref="J41:K41"/>
    <mergeCell ref="L41:M41"/>
    <mergeCell ref="F42:G42"/>
    <mergeCell ref="H42:I42"/>
    <mergeCell ref="J42:K42"/>
    <mergeCell ref="L42:M42"/>
  </mergeCells>
  <phoneticPr fontId="0" type="noConversion"/>
  <printOptions horizontalCentered="1" gridLinesSet="0"/>
  <pageMargins left="0" right="0" top="0.6692913385826772" bottom="0.19685039370078741" header="0.19685039370078741" footer="0.11811023622047245"/>
  <pageSetup paperSize="9" scale="60" orientation="portrait" horizontalDpi="4294967294" verticalDpi="300" r:id="rId1"/>
  <headerFooter alignWithMargins="0">
    <oddHeader>&amp;C&amp;"Comic Sans MS,Gras"&amp;26ASSOCIATION VICINOISE DE TIR</oddHeader>
    <oddFooter>&amp;L&amp;"Times New Roman,Normal"Le &amp;D&amp;C&amp;F - 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3EEE-101A-4AC9-A189-B79454F0A27B}">
  <sheetPr transitionEvaluation="1" transitionEntry="1">
    <pageSetUpPr fitToPage="1"/>
  </sheetPr>
  <dimension ref="A1:P48"/>
  <sheetViews>
    <sheetView showGridLines="0" topLeftCell="A26" workbookViewId="0">
      <selection activeCell="L44" sqref="L44"/>
    </sheetView>
  </sheetViews>
  <sheetFormatPr baseColWidth="10" defaultColWidth="12.6640625" defaultRowHeight="19.5" x14ac:dyDescent="0.4"/>
  <cols>
    <col min="1" max="1" width="19" style="6" bestFit="1" customWidth="1"/>
    <col min="2" max="2" width="15.6640625" style="6" bestFit="1" customWidth="1"/>
    <col min="3" max="3" width="14.77734375" style="6" bestFit="1" customWidth="1"/>
    <col min="4" max="4" width="7.44140625" style="6" bestFit="1" customWidth="1"/>
    <col min="5" max="5" width="7.21875" style="6" bestFit="1" customWidth="1"/>
    <col min="6" max="6" width="5.77734375" style="6" customWidth="1"/>
    <col min="7" max="8" width="6.5546875" style="6" bestFit="1" customWidth="1"/>
    <col min="9" max="9" width="6.44140625" style="6" customWidth="1"/>
    <col min="10" max="10" width="6.5546875" style="6" bestFit="1" customWidth="1"/>
    <col min="11" max="11" width="6.21875" style="6" bestFit="1" customWidth="1"/>
    <col min="12" max="13" width="5.77734375" style="6" customWidth="1"/>
    <col min="14" max="14" width="22.88671875" style="6" bestFit="1" customWidth="1"/>
    <col min="15" max="15" width="12.6640625" style="25"/>
    <col min="16" max="16384" width="12.6640625" style="6"/>
  </cols>
  <sheetData>
    <row r="1" spans="1:15" s="1" customFormat="1" ht="29.25" customHeight="1" thickTop="1" x14ac:dyDescent="0.25">
      <c r="A1" s="116" t="s">
        <v>122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  <c r="O1" s="24"/>
    </row>
    <row r="2" spans="1:15" s="1" customFormat="1" ht="21.95" customHeight="1" x14ac:dyDescent="0.25">
      <c r="A2" s="119" t="s">
        <v>100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24"/>
    </row>
    <row r="3" spans="1:15" s="1" customFormat="1" ht="21.9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11" t="s">
        <v>11</v>
      </c>
      <c r="M3" s="122"/>
      <c r="N3" s="123"/>
      <c r="O3" s="24"/>
    </row>
    <row r="4" spans="1:15" s="1" customFormat="1" ht="21.95" customHeight="1" x14ac:dyDescent="0.25">
      <c r="A4" s="30" t="s">
        <v>75</v>
      </c>
      <c r="B4" s="31" t="s">
        <v>76</v>
      </c>
      <c r="C4" s="31" t="s">
        <v>53</v>
      </c>
      <c r="D4" s="37" t="s">
        <v>135</v>
      </c>
      <c r="E4" s="32">
        <f t="shared" ref="E4:E14" si="0">SUM(F4:K4)</f>
        <v>459</v>
      </c>
      <c r="F4" s="31">
        <v>77</v>
      </c>
      <c r="G4" s="31">
        <v>70</v>
      </c>
      <c r="H4" s="31">
        <v>80</v>
      </c>
      <c r="I4" s="31">
        <v>84</v>
      </c>
      <c r="J4" s="39">
        <v>74</v>
      </c>
      <c r="K4" s="41">
        <v>74</v>
      </c>
      <c r="L4" s="98"/>
      <c r="M4" s="99"/>
      <c r="N4" s="100"/>
      <c r="O4" s="24"/>
    </row>
    <row r="5" spans="1:15" s="1" customFormat="1" ht="21.95" customHeight="1" x14ac:dyDescent="0.25">
      <c r="A5" s="30" t="s">
        <v>34</v>
      </c>
      <c r="B5" s="31" t="s">
        <v>35</v>
      </c>
      <c r="C5" s="31" t="s">
        <v>38</v>
      </c>
      <c r="D5" s="42" t="s">
        <v>136</v>
      </c>
      <c r="E5" s="32">
        <f t="shared" si="0"/>
        <v>527</v>
      </c>
      <c r="F5" s="31">
        <v>83</v>
      </c>
      <c r="G5" s="31">
        <v>94</v>
      </c>
      <c r="H5" s="31">
        <v>84</v>
      </c>
      <c r="I5" s="31">
        <v>87</v>
      </c>
      <c r="J5" s="39">
        <v>92</v>
      </c>
      <c r="K5" s="41">
        <v>87</v>
      </c>
      <c r="L5" s="98" t="s">
        <v>154</v>
      </c>
      <c r="M5" s="99"/>
      <c r="N5" s="100"/>
      <c r="O5" s="24"/>
    </row>
    <row r="6" spans="1:15" s="1" customFormat="1" ht="21.95" customHeight="1" x14ac:dyDescent="0.25">
      <c r="A6" s="30" t="s">
        <v>44</v>
      </c>
      <c r="B6" s="31" t="s">
        <v>45</v>
      </c>
      <c r="C6" s="31" t="s">
        <v>78</v>
      </c>
      <c r="D6" s="37" t="s">
        <v>137</v>
      </c>
      <c r="E6" s="32">
        <f t="shared" si="0"/>
        <v>482</v>
      </c>
      <c r="F6" s="31">
        <v>74</v>
      </c>
      <c r="G6" s="31">
        <v>80</v>
      </c>
      <c r="H6" s="31">
        <v>86</v>
      </c>
      <c r="I6" s="31">
        <v>78</v>
      </c>
      <c r="J6" s="39">
        <v>83</v>
      </c>
      <c r="K6" s="41">
        <v>81</v>
      </c>
      <c r="L6" s="98"/>
      <c r="M6" s="99"/>
      <c r="N6" s="100"/>
      <c r="O6" s="24"/>
    </row>
    <row r="7" spans="1:15" s="1" customFormat="1" ht="21.95" customHeight="1" x14ac:dyDescent="0.25">
      <c r="A7" s="14" t="s">
        <v>28</v>
      </c>
      <c r="B7" s="15" t="s">
        <v>29</v>
      </c>
      <c r="C7" s="15" t="s">
        <v>19</v>
      </c>
      <c r="D7" s="37" t="s">
        <v>138</v>
      </c>
      <c r="E7" s="22">
        <f t="shared" si="0"/>
        <v>530</v>
      </c>
      <c r="F7" s="15">
        <v>89</v>
      </c>
      <c r="G7" s="15">
        <v>88</v>
      </c>
      <c r="H7" s="15">
        <v>87</v>
      </c>
      <c r="I7" s="15">
        <v>94</v>
      </c>
      <c r="J7" s="35">
        <v>84</v>
      </c>
      <c r="K7" s="15">
        <v>88</v>
      </c>
      <c r="L7" s="98"/>
      <c r="M7" s="99"/>
      <c r="N7" s="100"/>
      <c r="O7" s="24"/>
    </row>
    <row r="8" spans="1:15" s="1" customFormat="1" ht="21.95" customHeight="1" x14ac:dyDescent="0.25">
      <c r="A8" s="30" t="s">
        <v>51</v>
      </c>
      <c r="B8" s="31" t="s">
        <v>52</v>
      </c>
      <c r="C8" s="31" t="s">
        <v>39</v>
      </c>
      <c r="D8" s="37" t="s">
        <v>139</v>
      </c>
      <c r="E8" s="32">
        <f t="shared" si="0"/>
        <v>454</v>
      </c>
      <c r="F8" s="31">
        <v>71</v>
      </c>
      <c r="G8" s="31">
        <v>75</v>
      </c>
      <c r="H8" s="31">
        <v>84</v>
      </c>
      <c r="I8" s="31">
        <v>70</v>
      </c>
      <c r="J8" s="31">
        <v>75</v>
      </c>
      <c r="K8" s="31">
        <v>79</v>
      </c>
      <c r="L8" s="98"/>
      <c r="M8" s="99"/>
      <c r="N8" s="100"/>
      <c r="O8" s="24"/>
    </row>
    <row r="9" spans="1:15" s="1" customFormat="1" ht="21.95" customHeight="1" x14ac:dyDescent="0.25">
      <c r="A9" s="2" t="s">
        <v>82</v>
      </c>
      <c r="B9" s="3" t="s">
        <v>22</v>
      </c>
      <c r="C9" s="3" t="s">
        <v>18</v>
      </c>
      <c r="D9" s="4" t="s">
        <v>141</v>
      </c>
      <c r="E9" s="20">
        <f t="shared" si="0"/>
        <v>540</v>
      </c>
      <c r="F9" s="35">
        <v>87</v>
      </c>
      <c r="G9" s="35">
        <v>91</v>
      </c>
      <c r="H9" s="35">
        <v>89</v>
      </c>
      <c r="I9" s="35">
        <v>92</v>
      </c>
      <c r="J9" s="35">
        <v>89</v>
      </c>
      <c r="K9" s="35">
        <v>92</v>
      </c>
      <c r="L9" s="101"/>
      <c r="M9" s="102"/>
      <c r="N9" s="103"/>
      <c r="O9" s="24"/>
    </row>
    <row r="10" spans="1:15" s="1" customFormat="1" ht="21.95" customHeight="1" x14ac:dyDescent="0.25">
      <c r="A10" s="2" t="s">
        <v>36</v>
      </c>
      <c r="B10" s="3" t="s">
        <v>37</v>
      </c>
      <c r="C10" s="3" t="s">
        <v>18</v>
      </c>
      <c r="D10" s="4" t="s">
        <v>140</v>
      </c>
      <c r="E10" s="20">
        <f t="shared" si="0"/>
        <v>549</v>
      </c>
      <c r="F10" s="36">
        <v>92</v>
      </c>
      <c r="G10" s="36">
        <v>94</v>
      </c>
      <c r="H10" s="36">
        <v>92</v>
      </c>
      <c r="I10" s="36">
        <v>89</v>
      </c>
      <c r="J10" s="36">
        <v>88</v>
      </c>
      <c r="K10" s="36">
        <v>94</v>
      </c>
      <c r="L10" s="83"/>
      <c r="M10" s="83"/>
      <c r="N10" s="84"/>
      <c r="O10" s="24"/>
    </row>
    <row r="11" spans="1:15" s="1" customFormat="1" ht="21.95" customHeight="1" x14ac:dyDescent="0.25">
      <c r="A11" s="14" t="s">
        <v>21</v>
      </c>
      <c r="B11" s="15" t="s">
        <v>30</v>
      </c>
      <c r="C11" s="15" t="s">
        <v>14</v>
      </c>
      <c r="D11" s="16" t="s">
        <v>123</v>
      </c>
      <c r="E11" s="22">
        <f t="shared" si="0"/>
        <v>545</v>
      </c>
      <c r="F11" s="15">
        <v>89</v>
      </c>
      <c r="G11" s="15">
        <v>93</v>
      </c>
      <c r="H11" s="15">
        <v>93</v>
      </c>
      <c r="I11" s="15">
        <v>86</v>
      </c>
      <c r="J11" s="15">
        <v>94</v>
      </c>
      <c r="K11" s="15">
        <v>90</v>
      </c>
      <c r="L11" s="101"/>
      <c r="M11" s="102"/>
      <c r="N11" s="103"/>
      <c r="O11" s="24"/>
    </row>
    <row r="12" spans="1:15" s="1" customFormat="1" ht="21.95" customHeight="1" x14ac:dyDescent="0.25">
      <c r="A12" s="2" t="s">
        <v>43</v>
      </c>
      <c r="B12" s="3" t="s">
        <v>20</v>
      </c>
      <c r="C12" s="3" t="s">
        <v>14</v>
      </c>
      <c r="D12" s="4" t="s">
        <v>124</v>
      </c>
      <c r="E12" s="20">
        <f t="shared" si="0"/>
        <v>493</v>
      </c>
      <c r="F12" s="3">
        <v>79</v>
      </c>
      <c r="G12" s="3">
        <v>79</v>
      </c>
      <c r="H12" s="3">
        <v>84</v>
      </c>
      <c r="I12" s="3">
        <v>76</v>
      </c>
      <c r="J12" s="3">
        <v>90</v>
      </c>
      <c r="K12" s="3">
        <v>85</v>
      </c>
      <c r="L12" s="82"/>
      <c r="M12" s="83"/>
      <c r="N12" s="84"/>
      <c r="O12" s="24"/>
    </row>
    <row r="13" spans="1:15" s="1" customFormat="1" ht="20.100000000000001" customHeight="1" x14ac:dyDescent="0.25">
      <c r="A13" s="14" t="s">
        <v>31</v>
      </c>
      <c r="B13" s="15" t="s">
        <v>32</v>
      </c>
      <c r="C13" s="15" t="s">
        <v>16</v>
      </c>
      <c r="D13" s="16" t="s">
        <v>143</v>
      </c>
      <c r="E13" s="22">
        <f t="shared" si="0"/>
        <v>514</v>
      </c>
      <c r="F13" s="35">
        <v>85</v>
      </c>
      <c r="G13" s="15">
        <v>86</v>
      </c>
      <c r="H13" s="15">
        <v>86</v>
      </c>
      <c r="I13" s="15">
        <v>86</v>
      </c>
      <c r="J13" s="15">
        <v>83</v>
      </c>
      <c r="K13" s="15">
        <v>88</v>
      </c>
      <c r="L13" s="101"/>
      <c r="M13" s="102"/>
      <c r="N13" s="103"/>
      <c r="O13" s="24"/>
    </row>
    <row r="14" spans="1:15" s="1" customFormat="1" ht="21.95" customHeight="1" thickBot="1" x14ac:dyDescent="0.3">
      <c r="A14" s="10" t="s">
        <v>12</v>
      </c>
      <c r="B14" s="11" t="s">
        <v>13</v>
      </c>
      <c r="C14" s="11" t="s">
        <v>16</v>
      </c>
      <c r="D14" s="17" t="s">
        <v>142</v>
      </c>
      <c r="E14" s="23">
        <f t="shared" si="0"/>
        <v>528</v>
      </c>
      <c r="F14" s="51">
        <v>87</v>
      </c>
      <c r="G14" s="51">
        <v>86</v>
      </c>
      <c r="H14" s="51">
        <v>90</v>
      </c>
      <c r="I14" s="51">
        <v>88</v>
      </c>
      <c r="J14" s="51">
        <v>86</v>
      </c>
      <c r="K14" s="51">
        <v>91</v>
      </c>
      <c r="L14" s="113"/>
      <c r="M14" s="114"/>
      <c r="N14" s="115"/>
      <c r="O14" s="24">
        <v>11</v>
      </c>
    </row>
    <row r="15" spans="1:15" s="1" customFormat="1" ht="5.0999999999999996" customHeight="1" thickTop="1" thickBot="1" x14ac:dyDescent="0.3">
      <c r="A15" s="7"/>
      <c r="B15" s="7"/>
      <c r="C15" s="7"/>
      <c r="D15" s="8"/>
      <c r="E15" s="9"/>
      <c r="F15" s="7"/>
      <c r="G15" s="7"/>
      <c r="H15" s="7"/>
      <c r="I15" s="7"/>
      <c r="J15" s="7"/>
      <c r="K15" s="7"/>
      <c r="L15" s="7"/>
      <c r="M15" s="7"/>
      <c r="N15" s="7"/>
      <c r="O15" s="24"/>
    </row>
    <row r="16" spans="1:15" s="1" customFormat="1" ht="21.95" customHeight="1" thickTop="1" x14ac:dyDescent="0.25">
      <c r="A16" s="106" t="s">
        <v>103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24"/>
    </row>
    <row r="17" spans="1:16" s="1" customFormat="1" ht="21.95" customHeight="1" x14ac:dyDescent="0.25">
      <c r="A17" s="18" t="s">
        <v>0</v>
      </c>
      <c r="B17" s="19" t="s">
        <v>1</v>
      </c>
      <c r="C17" s="19" t="s">
        <v>2</v>
      </c>
      <c r="D17" s="19" t="s">
        <v>3</v>
      </c>
      <c r="E17" s="19" t="s">
        <v>15</v>
      </c>
      <c r="F17" s="19" t="s">
        <v>5</v>
      </c>
      <c r="G17" s="19" t="s">
        <v>6</v>
      </c>
      <c r="H17" s="19" t="s">
        <v>7</v>
      </c>
      <c r="I17" s="19" t="s">
        <v>8</v>
      </c>
      <c r="J17" s="19" t="s">
        <v>9</v>
      </c>
      <c r="K17" s="19" t="s">
        <v>10</v>
      </c>
      <c r="L17" s="19" t="s">
        <v>24</v>
      </c>
      <c r="M17" s="19" t="s">
        <v>25</v>
      </c>
      <c r="N17" s="28" t="s">
        <v>11</v>
      </c>
      <c r="O17" s="24"/>
    </row>
    <row r="18" spans="1:16" s="1" customFormat="1" ht="21.95" customHeight="1" x14ac:dyDescent="0.25">
      <c r="A18" s="30" t="s">
        <v>34</v>
      </c>
      <c r="B18" s="31" t="s">
        <v>35</v>
      </c>
      <c r="C18" s="29" t="s">
        <v>38</v>
      </c>
      <c r="D18" s="78" t="s">
        <v>125</v>
      </c>
      <c r="E18" s="21">
        <f t="shared" ref="E18:E20" si="1">SUM(F18:M18)</f>
        <v>14</v>
      </c>
      <c r="F18" s="13">
        <v>0</v>
      </c>
      <c r="G18" s="13">
        <v>2</v>
      </c>
      <c r="H18" s="13">
        <v>2</v>
      </c>
      <c r="I18" s="13">
        <v>3</v>
      </c>
      <c r="J18" s="13">
        <v>3</v>
      </c>
      <c r="K18" s="13">
        <v>2</v>
      </c>
      <c r="L18" s="13">
        <v>0</v>
      </c>
      <c r="M18" s="13">
        <v>2</v>
      </c>
      <c r="N18" s="47" t="s">
        <v>154</v>
      </c>
      <c r="O18" s="24"/>
    </row>
    <row r="19" spans="1:16" s="1" customFormat="1" ht="21.95" customHeight="1" x14ac:dyDescent="0.25">
      <c r="A19" s="30" t="s">
        <v>44</v>
      </c>
      <c r="B19" s="31" t="s">
        <v>45</v>
      </c>
      <c r="C19" s="31" t="s">
        <v>78</v>
      </c>
      <c r="D19" s="78" t="s">
        <v>126</v>
      </c>
      <c r="E19" s="21">
        <f t="shared" si="1"/>
        <v>13</v>
      </c>
      <c r="F19" s="13">
        <v>2</v>
      </c>
      <c r="G19" s="13">
        <v>1</v>
      </c>
      <c r="H19" s="13">
        <v>2</v>
      </c>
      <c r="I19" s="13">
        <v>0</v>
      </c>
      <c r="J19" s="13">
        <v>1</v>
      </c>
      <c r="K19" s="13">
        <v>3</v>
      </c>
      <c r="L19" s="13">
        <v>2</v>
      </c>
      <c r="M19" s="13">
        <v>2</v>
      </c>
      <c r="N19" s="47" t="s">
        <v>154</v>
      </c>
      <c r="O19" s="24"/>
    </row>
    <row r="20" spans="1:16" s="5" customFormat="1" ht="20.100000000000001" customHeight="1" x14ac:dyDescent="0.25">
      <c r="A20" s="12" t="s">
        <v>71</v>
      </c>
      <c r="B20" s="13" t="s">
        <v>22</v>
      </c>
      <c r="C20" s="13" t="s">
        <v>18</v>
      </c>
      <c r="D20" s="78" t="s">
        <v>144</v>
      </c>
      <c r="E20" s="21">
        <f t="shared" si="1"/>
        <v>23</v>
      </c>
      <c r="F20" s="13">
        <v>4</v>
      </c>
      <c r="G20" s="13">
        <v>2</v>
      </c>
      <c r="H20" s="13">
        <v>2</v>
      </c>
      <c r="I20" s="13">
        <v>4</v>
      </c>
      <c r="J20" s="13">
        <v>2</v>
      </c>
      <c r="K20" s="13">
        <v>4</v>
      </c>
      <c r="L20" s="13">
        <v>3</v>
      </c>
      <c r="M20" s="13">
        <v>2</v>
      </c>
      <c r="N20" s="47" t="s">
        <v>154</v>
      </c>
      <c r="O20" s="72"/>
      <c r="P20" s="72"/>
    </row>
    <row r="21" spans="1:16" s="1" customFormat="1" ht="21.95" customHeight="1" x14ac:dyDescent="0.25">
      <c r="A21" s="2" t="s">
        <v>23</v>
      </c>
      <c r="B21" s="3" t="s">
        <v>42</v>
      </c>
      <c r="C21" s="3" t="s">
        <v>14</v>
      </c>
      <c r="D21" s="4" t="s">
        <v>127</v>
      </c>
      <c r="E21" s="20">
        <f>SUM(F21:M21)</f>
        <v>18</v>
      </c>
      <c r="F21" s="3">
        <v>1</v>
      </c>
      <c r="G21" s="3">
        <v>1</v>
      </c>
      <c r="H21" s="3">
        <v>3</v>
      </c>
      <c r="I21" s="3">
        <v>1</v>
      </c>
      <c r="J21" s="3">
        <v>3</v>
      </c>
      <c r="K21" s="3">
        <v>2</v>
      </c>
      <c r="L21" s="3">
        <v>4</v>
      </c>
      <c r="M21" s="3">
        <v>3</v>
      </c>
      <c r="N21" s="71" t="s">
        <v>154</v>
      </c>
      <c r="O21" s="24"/>
    </row>
    <row r="22" spans="1:16" s="1" customFormat="1" ht="21.95" customHeight="1" thickBot="1" x14ac:dyDescent="0.3">
      <c r="A22" s="46" t="s">
        <v>12</v>
      </c>
      <c r="B22" s="43" t="s">
        <v>13</v>
      </c>
      <c r="C22" s="43" t="s">
        <v>16</v>
      </c>
      <c r="D22" s="79" t="s">
        <v>145</v>
      </c>
      <c r="E22" s="44">
        <f>SUM(F22:M22)</f>
        <v>10</v>
      </c>
      <c r="F22" s="43">
        <v>1</v>
      </c>
      <c r="G22" s="43">
        <v>1</v>
      </c>
      <c r="H22" s="43">
        <v>1</v>
      </c>
      <c r="I22" s="43">
        <v>0</v>
      </c>
      <c r="J22" s="43">
        <v>2</v>
      </c>
      <c r="K22" s="43">
        <v>2</v>
      </c>
      <c r="L22" s="43">
        <v>2</v>
      </c>
      <c r="M22" s="43">
        <v>1</v>
      </c>
      <c r="N22" s="73" t="s">
        <v>154</v>
      </c>
      <c r="O22" s="24">
        <v>5</v>
      </c>
    </row>
    <row r="23" spans="1:16" s="1" customFormat="1" ht="5.0999999999999996" customHeight="1" thickTop="1" thickBot="1" x14ac:dyDescent="0.3">
      <c r="A23" s="55"/>
      <c r="B23" s="56"/>
      <c r="C23" s="56"/>
      <c r="D23" s="57"/>
      <c r="E23" s="9"/>
      <c r="F23" s="56"/>
      <c r="G23" s="56"/>
      <c r="H23" s="56"/>
      <c r="I23" s="56"/>
      <c r="J23" s="56"/>
      <c r="K23" s="56"/>
      <c r="L23" s="56"/>
      <c r="M23" s="56"/>
      <c r="N23" s="38"/>
      <c r="O23" s="24"/>
    </row>
    <row r="24" spans="1:16" s="1" customFormat="1" ht="21.95" customHeight="1" thickTop="1" x14ac:dyDescent="0.25">
      <c r="A24" s="106" t="s">
        <v>101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8"/>
      <c r="O24" s="24"/>
    </row>
    <row r="25" spans="1:16" s="1" customFormat="1" ht="21.95" customHeight="1" x14ac:dyDescent="0.25">
      <c r="A25" s="18" t="s">
        <v>0</v>
      </c>
      <c r="B25" s="19" t="s">
        <v>1</v>
      </c>
      <c r="C25" s="19" t="s">
        <v>2</v>
      </c>
      <c r="D25" s="19" t="s">
        <v>3</v>
      </c>
      <c r="E25" s="19" t="s">
        <v>17</v>
      </c>
      <c r="F25" s="111" t="s">
        <v>5</v>
      </c>
      <c r="G25" s="112"/>
      <c r="H25" s="111" t="s">
        <v>6</v>
      </c>
      <c r="I25" s="112"/>
      <c r="J25" s="111" t="s">
        <v>7</v>
      </c>
      <c r="K25" s="112"/>
      <c r="L25" s="111" t="s">
        <v>8</v>
      </c>
      <c r="M25" s="112"/>
      <c r="N25" s="28" t="s">
        <v>11</v>
      </c>
      <c r="O25" s="24"/>
    </row>
    <row r="26" spans="1:16" s="1" customFormat="1" ht="21.95" customHeight="1" x14ac:dyDescent="0.25">
      <c r="A26" s="30" t="s">
        <v>34</v>
      </c>
      <c r="B26" s="31" t="s">
        <v>35</v>
      </c>
      <c r="C26" s="31" t="s">
        <v>38</v>
      </c>
      <c r="D26" s="78" t="s">
        <v>128</v>
      </c>
      <c r="E26" s="21">
        <f t="shared" ref="E26:E30" si="2">SUM(F26:M26)</f>
        <v>314</v>
      </c>
      <c r="F26" s="104">
        <v>77</v>
      </c>
      <c r="G26" s="105"/>
      <c r="H26" s="104">
        <v>71</v>
      </c>
      <c r="I26" s="105"/>
      <c r="J26" s="104">
        <v>83</v>
      </c>
      <c r="K26" s="105"/>
      <c r="L26" s="104">
        <v>83</v>
      </c>
      <c r="M26" s="105"/>
      <c r="N26" s="27" t="s">
        <v>154</v>
      </c>
      <c r="O26" s="24"/>
    </row>
    <row r="27" spans="1:16" s="1" customFormat="1" ht="21.95" customHeight="1" x14ac:dyDescent="0.25">
      <c r="A27" s="30" t="s">
        <v>44</v>
      </c>
      <c r="B27" s="31" t="s">
        <v>45</v>
      </c>
      <c r="C27" s="31" t="s">
        <v>78</v>
      </c>
      <c r="D27" s="78" t="s">
        <v>146</v>
      </c>
      <c r="E27" s="21">
        <f>SUM(F27:M27)</f>
        <v>282</v>
      </c>
      <c r="F27" s="104">
        <v>72</v>
      </c>
      <c r="G27" s="105"/>
      <c r="H27" s="104">
        <v>67</v>
      </c>
      <c r="I27" s="105"/>
      <c r="J27" s="104">
        <v>64</v>
      </c>
      <c r="K27" s="105"/>
      <c r="L27" s="104">
        <v>79</v>
      </c>
      <c r="M27" s="105"/>
      <c r="N27" s="27"/>
      <c r="O27" s="24"/>
    </row>
    <row r="28" spans="1:16" s="1" customFormat="1" ht="21.95" customHeight="1" x14ac:dyDescent="0.25">
      <c r="A28" s="2" t="s">
        <v>71</v>
      </c>
      <c r="B28" s="3" t="s">
        <v>22</v>
      </c>
      <c r="C28" s="3" t="s">
        <v>18</v>
      </c>
      <c r="D28" s="4" t="s">
        <v>148</v>
      </c>
      <c r="E28" s="20">
        <f t="shared" si="2"/>
        <v>340</v>
      </c>
      <c r="F28" s="96">
        <v>79</v>
      </c>
      <c r="G28" s="97"/>
      <c r="H28" s="96">
        <v>88</v>
      </c>
      <c r="I28" s="97"/>
      <c r="J28" s="96">
        <v>83</v>
      </c>
      <c r="K28" s="97"/>
      <c r="L28" s="96">
        <v>90</v>
      </c>
      <c r="M28" s="97"/>
      <c r="N28" s="71" t="s">
        <v>154</v>
      </c>
      <c r="O28" s="24"/>
    </row>
    <row r="29" spans="1:16" s="1" customFormat="1" ht="21.95" customHeight="1" x14ac:dyDescent="0.25">
      <c r="A29" s="2" t="s">
        <v>36</v>
      </c>
      <c r="B29" s="3" t="s">
        <v>37</v>
      </c>
      <c r="C29" s="3" t="s">
        <v>18</v>
      </c>
      <c r="D29" s="4" t="s">
        <v>147</v>
      </c>
      <c r="E29" s="20">
        <f t="shared" si="2"/>
        <v>337</v>
      </c>
      <c r="F29" s="96">
        <v>82</v>
      </c>
      <c r="G29" s="97"/>
      <c r="H29" s="96">
        <v>85</v>
      </c>
      <c r="I29" s="97"/>
      <c r="J29" s="96">
        <v>83</v>
      </c>
      <c r="K29" s="97"/>
      <c r="L29" s="96">
        <v>87</v>
      </c>
      <c r="M29" s="97"/>
      <c r="N29" s="38"/>
      <c r="O29" s="24"/>
    </row>
    <row r="30" spans="1:16" s="1" customFormat="1" ht="21.95" customHeight="1" x14ac:dyDescent="0.25">
      <c r="A30" s="14" t="s">
        <v>21</v>
      </c>
      <c r="B30" s="15" t="s">
        <v>30</v>
      </c>
      <c r="C30" s="15" t="s">
        <v>14</v>
      </c>
      <c r="D30" s="48" t="s">
        <v>129</v>
      </c>
      <c r="E30" s="22">
        <f t="shared" si="2"/>
        <v>347</v>
      </c>
      <c r="F30" s="94">
        <v>89</v>
      </c>
      <c r="G30" s="95"/>
      <c r="H30" s="94">
        <v>88</v>
      </c>
      <c r="I30" s="95"/>
      <c r="J30" s="94">
        <v>88</v>
      </c>
      <c r="K30" s="95"/>
      <c r="L30" s="94">
        <v>82</v>
      </c>
      <c r="M30" s="95"/>
      <c r="N30" s="71" t="s">
        <v>154</v>
      </c>
      <c r="O30" s="24"/>
    </row>
    <row r="31" spans="1:16" s="1" customFormat="1" ht="21.95" customHeight="1" x14ac:dyDescent="0.25">
      <c r="A31" s="2" t="s">
        <v>23</v>
      </c>
      <c r="B31" s="3" t="s">
        <v>42</v>
      </c>
      <c r="C31" s="3" t="s">
        <v>14</v>
      </c>
      <c r="D31" s="4" t="s">
        <v>130</v>
      </c>
      <c r="E31" s="20">
        <f>SUM(F31:M31)</f>
        <v>319</v>
      </c>
      <c r="F31" s="96">
        <v>78</v>
      </c>
      <c r="G31" s="97"/>
      <c r="H31" s="96">
        <v>81</v>
      </c>
      <c r="I31" s="97"/>
      <c r="J31" s="96">
        <v>77</v>
      </c>
      <c r="K31" s="97"/>
      <c r="L31" s="96">
        <v>83</v>
      </c>
      <c r="M31" s="97"/>
      <c r="N31" s="54" t="s">
        <v>154</v>
      </c>
      <c r="O31" s="24"/>
    </row>
    <row r="32" spans="1:16" s="1" customFormat="1" ht="21.95" customHeight="1" x14ac:dyDescent="0.25">
      <c r="A32" s="2" t="s">
        <v>97</v>
      </c>
      <c r="B32" s="3" t="s">
        <v>68</v>
      </c>
      <c r="C32" s="3" t="s">
        <v>14</v>
      </c>
      <c r="D32" s="4" t="s">
        <v>131</v>
      </c>
      <c r="E32" s="20">
        <f t="shared" ref="E32:E36" si="3">SUM(F32:M32)</f>
        <v>294</v>
      </c>
      <c r="F32" s="96">
        <v>75</v>
      </c>
      <c r="G32" s="97"/>
      <c r="H32" s="96">
        <v>79</v>
      </c>
      <c r="I32" s="97"/>
      <c r="J32" s="96">
        <v>67</v>
      </c>
      <c r="K32" s="97"/>
      <c r="L32" s="96">
        <v>73</v>
      </c>
      <c r="M32" s="97"/>
      <c r="N32" s="38"/>
      <c r="O32" s="24"/>
    </row>
    <row r="33" spans="1:15" s="1" customFormat="1" ht="20.100000000000001" customHeight="1" x14ac:dyDescent="0.25">
      <c r="A33" s="14" t="s">
        <v>12</v>
      </c>
      <c r="B33" s="35" t="s">
        <v>13</v>
      </c>
      <c r="C33" s="15" t="s">
        <v>16</v>
      </c>
      <c r="D33" s="16" t="s">
        <v>150</v>
      </c>
      <c r="E33" s="66">
        <f t="shared" si="3"/>
        <v>308</v>
      </c>
      <c r="F33" s="94">
        <v>76</v>
      </c>
      <c r="G33" s="95"/>
      <c r="H33" s="94">
        <v>84</v>
      </c>
      <c r="I33" s="95"/>
      <c r="J33" s="94">
        <v>65</v>
      </c>
      <c r="K33" s="95"/>
      <c r="L33" s="94">
        <v>83</v>
      </c>
      <c r="M33" s="95"/>
      <c r="N33" s="71"/>
      <c r="O33" s="24"/>
    </row>
    <row r="34" spans="1:15" s="1" customFormat="1" ht="20.100000000000001" customHeight="1" x14ac:dyDescent="0.25">
      <c r="A34" s="2" t="s">
        <v>31</v>
      </c>
      <c r="B34" s="36" t="s">
        <v>32</v>
      </c>
      <c r="C34" s="3" t="s">
        <v>16</v>
      </c>
      <c r="D34" s="4" t="s">
        <v>149</v>
      </c>
      <c r="E34" s="67">
        <f>SUM(F34:M34)</f>
        <v>303</v>
      </c>
      <c r="F34" s="96">
        <v>73</v>
      </c>
      <c r="G34" s="97"/>
      <c r="H34" s="96">
        <v>78</v>
      </c>
      <c r="I34" s="97"/>
      <c r="J34" s="96">
        <v>76</v>
      </c>
      <c r="K34" s="97"/>
      <c r="L34" s="96">
        <v>76</v>
      </c>
      <c r="M34" s="97"/>
      <c r="N34" s="38"/>
      <c r="O34" s="24"/>
    </row>
    <row r="35" spans="1:15" s="1" customFormat="1" ht="20.100000000000001" customHeight="1" x14ac:dyDescent="0.25">
      <c r="A35" s="2" t="s">
        <v>40</v>
      </c>
      <c r="B35" s="36" t="s">
        <v>41</v>
      </c>
      <c r="C35" s="3" t="s">
        <v>16</v>
      </c>
      <c r="D35" s="4" t="s">
        <v>151</v>
      </c>
      <c r="E35" s="20">
        <f>SUM(F35:M35)</f>
        <v>290</v>
      </c>
      <c r="F35" s="96">
        <v>60</v>
      </c>
      <c r="G35" s="97"/>
      <c r="H35" s="96">
        <v>72</v>
      </c>
      <c r="I35" s="97"/>
      <c r="J35" s="96">
        <v>79</v>
      </c>
      <c r="K35" s="97"/>
      <c r="L35" s="96">
        <v>79</v>
      </c>
      <c r="M35" s="97"/>
      <c r="N35" s="38"/>
      <c r="O35" s="24">
        <v>11</v>
      </c>
    </row>
    <row r="36" spans="1:15" s="1" customFormat="1" ht="20.100000000000001" customHeight="1" thickBot="1" x14ac:dyDescent="0.3">
      <c r="A36" s="10" t="s">
        <v>26</v>
      </c>
      <c r="B36" s="49" t="s">
        <v>27</v>
      </c>
      <c r="C36" s="11" t="s">
        <v>16</v>
      </c>
      <c r="D36" s="17" t="s">
        <v>152</v>
      </c>
      <c r="E36" s="23">
        <f t="shared" si="3"/>
        <v>270</v>
      </c>
      <c r="F36" s="109">
        <v>76</v>
      </c>
      <c r="G36" s="110"/>
      <c r="H36" s="109">
        <v>53</v>
      </c>
      <c r="I36" s="110"/>
      <c r="J36" s="109">
        <v>74</v>
      </c>
      <c r="K36" s="110"/>
      <c r="L36" s="109">
        <v>67</v>
      </c>
      <c r="M36" s="110"/>
      <c r="N36" s="45"/>
      <c r="O36" s="24"/>
    </row>
    <row r="37" spans="1:15" ht="5.0999999999999996" customHeight="1" thickTop="1" thickBot="1" x14ac:dyDescent="0.45">
      <c r="N37" s="45"/>
      <c r="O37" s="26"/>
    </row>
    <row r="38" spans="1:15" s="1" customFormat="1" ht="21.95" customHeight="1" thickTop="1" x14ac:dyDescent="0.25">
      <c r="A38" s="88" t="s">
        <v>102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24"/>
    </row>
    <row r="39" spans="1:15" s="1" customFormat="1" ht="21.95" customHeight="1" x14ac:dyDescent="0.25">
      <c r="A39" s="74" t="s">
        <v>0</v>
      </c>
      <c r="B39" s="75" t="s">
        <v>1</v>
      </c>
      <c r="C39" s="75" t="s">
        <v>2</v>
      </c>
      <c r="D39" s="75" t="s">
        <v>3</v>
      </c>
      <c r="E39" s="75" t="s">
        <v>4</v>
      </c>
      <c r="F39" s="75" t="s">
        <v>5</v>
      </c>
      <c r="G39" s="75" t="s">
        <v>6</v>
      </c>
      <c r="H39" s="75" t="s">
        <v>7</v>
      </c>
      <c r="I39" s="75" t="s">
        <v>8</v>
      </c>
      <c r="J39" s="75" t="s">
        <v>9</v>
      </c>
      <c r="K39" s="75" t="s">
        <v>10</v>
      </c>
      <c r="L39" s="91" t="s">
        <v>11</v>
      </c>
      <c r="M39" s="92"/>
      <c r="N39" s="93"/>
      <c r="O39" s="24"/>
    </row>
    <row r="40" spans="1:15" s="1" customFormat="1" ht="21.95" customHeight="1" x14ac:dyDescent="0.25">
      <c r="A40" s="2" t="s">
        <v>47</v>
      </c>
      <c r="B40" s="3" t="s">
        <v>48</v>
      </c>
      <c r="C40" s="3" t="s">
        <v>46</v>
      </c>
      <c r="D40" s="4" t="s">
        <v>132</v>
      </c>
      <c r="E40" s="69">
        <f t="shared" ref="E40:E43" si="4">SUM(F40:K40)</f>
        <v>560.1</v>
      </c>
      <c r="F40" s="70">
        <v>97.2</v>
      </c>
      <c r="G40" s="70">
        <v>97.8</v>
      </c>
      <c r="H40" s="70">
        <v>98</v>
      </c>
      <c r="I40" s="70">
        <v>87.1</v>
      </c>
      <c r="J40" s="70">
        <v>92</v>
      </c>
      <c r="K40" s="70">
        <v>88</v>
      </c>
      <c r="L40" s="82"/>
      <c r="M40" s="83"/>
      <c r="N40" s="84"/>
      <c r="O40" s="24"/>
    </row>
    <row r="41" spans="1:15" s="1" customFormat="1" ht="21.95" customHeight="1" x14ac:dyDescent="0.25">
      <c r="A41" s="2" t="s">
        <v>110</v>
      </c>
      <c r="B41" s="3" t="s">
        <v>111</v>
      </c>
      <c r="C41" s="3" t="s">
        <v>46</v>
      </c>
      <c r="D41" s="4" t="s">
        <v>133</v>
      </c>
      <c r="E41" s="69">
        <f t="shared" si="4"/>
        <v>540</v>
      </c>
      <c r="F41" s="70">
        <v>93.1</v>
      </c>
      <c r="G41" s="70">
        <v>89.9</v>
      </c>
      <c r="H41" s="70">
        <v>83.9</v>
      </c>
      <c r="I41" s="70">
        <v>90</v>
      </c>
      <c r="J41" s="70">
        <v>95.9</v>
      </c>
      <c r="K41" s="70">
        <v>87.2</v>
      </c>
      <c r="L41" s="82"/>
      <c r="M41" s="83"/>
      <c r="N41" s="84"/>
      <c r="O41" s="24"/>
    </row>
    <row r="42" spans="1:15" s="1" customFormat="1" ht="21.95" customHeight="1" x14ac:dyDescent="0.25">
      <c r="A42" s="2" t="s">
        <v>118</v>
      </c>
      <c r="B42" s="3" t="s">
        <v>111</v>
      </c>
      <c r="C42" s="3" t="s">
        <v>46</v>
      </c>
      <c r="D42" s="4" t="s">
        <v>134</v>
      </c>
      <c r="E42" s="69">
        <f t="shared" si="4"/>
        <v>495.6</v>
      </c>
      <c r="F42" s="70">
        <v>79</v>
      </c>
      <c r="G42" s="70">
        <v>86</v>
      </c>
      <c r="H42" s="70">
        <v>79.5</v>
      </c>
      <c r="I42" s="70">
        <v>76.5</v>
      </c>
      <c r="J42" s="70">
        <v>83.2</v>
      </c>
      <c r="K42" s="70">
        <v>91.4</v>
      </c>
      <c r="L42" s="82"/>
      <c r="M42" s="83"/>
      <c r="N42" s="84"/>
      <c r="O42" s="24"/>
    </row>
    <row r="43" spans="1:15" s="1" customFormat="1" ht="21.95" customHeight="1" thickBot="1" x14ac:dyDescent="0.3">
      <c r="A43" s="10" t="s">
        <v>49</v>
      </c>
      <c r="B43" s="11" t="s">
        <v>50</v>
      </c>
      <c r="C43" s="49" t="s">
        <v>39</v>
      </c>
      <c r="D43" s="80" t="s">
        <v>153</v>
      </c>
      <c r="E43" s="76">
        <f t="shared" si="4"/>
        <v>577.9</v>
      </c>
      <c r="F43" s="77">
        <v>94.4</v>
      </c>
      <c r="G43" s="77">
        <v>93.8</v>
      </c>
      <c r="H43" s="77">
        <v>97</v>
      </c>
      <c r="I43" s="77">
        <v>97.3</v>
      </c>
      <c r="J43" s="77">
        <v>96.5</v>
      </c>
      <c r="K43" s="77">
        <v>98.9</v>
      </c>
      <c r="L43" s="113" t="s">
        <v>154</v>
      </c>
      <c r="M43" s="114"/>
      <c r="N43" s="115"/>
      <c r="O43" s="24">
        <v>4</v>
      </c>
    </row>
    <row r="44" spans="1:15" ht="23.25" thickTop="1" x14ac:dyDescent="0.45">
      <c r="E44" s="40">
        <f>COUNTIF(E$4:E$43,"&gt;=0")</f>
        <v>31</v>
      </c>
      <c r="N44" s="9"/>
    </row>
    <row r="48" spans="1:15" ht="22.5" x14ac:dyDescent="0.45">
      <c r="E48" s="33"/>
    </row>
  </sheetData>
  <mergeCells count="70">
    <mergeCell ref="A1:N1"/>
    <mergeCell ref="A2:N2"/>
    <mergeCell ref="L3:N3"/>
    <mergeCell ref="L4:N4"/>
    <mergeCell ref="L5:N5"/>
    <mergeCell ref="L6:N6"/>
    <mergeCell ref="L7:N7"/>
    <mergeCell ref="L8:N8"/>
    <mergeCell ref="L9:N9"/>
    <mergeCell ref="L10:N10"/>
    <mergeCell ref="A24:N24"/>
    <mergeCell ref="L11:N11"/>
    <mergeCell ref="L12:N12"/>
    <mergeCell ref="L13:N13"/>
    <mergeCell ref="L14:N14"/>
    <mergeCell ref="A16:N16"/>
    <mergeCell ref="F25:G25"/>
    <mergeCell ref="H25:I25"/>
    <mergeCell ref="J25:K25"/>
    <mergeCell ref="L25:M25"/>
    <mergeCell ref="F26:G26"/>
    <mergeCell ref="H26:I26"/>
    <mergeCell ref="J26:K26"/>
    <mergeCell ref="L26:M26"/>
    <mergeCell ref="F27:G27"/>
    <mergeCell ref="H27:I27"/>
    <mergeCell ref="J27:K27"/>
    <mergeCell ref="L27:M27"/>
    <mergeCell ref="F28:G28"/>
    <mergeCell ref="H28:I28"/>
    <mergeCell ref="J28:K28"/>
    <mergeCell ref="L28:M28"/>
    <mergeCell ref="F29:G29"/>
    <mergeCell ref="H29:I29"/>
    <mergeCell ref="J29:K29"/>
    <mergeCell ref="L29:M29"/>
    <mergeCell ref="F30:G30"/>
    <mergeCell ref="H30:I30"/>
    <mergeCell ref="J30:K30"/>
    <mergeCell ref="L30:M30"/>
    <mergeCell ref="F31:G31"/>
    <mergeCell ref="H31:I31"/>
    <mergeCell ref="J31:K31"/>
    <mergeCell ref="L31:M31"/>
    <mergeCell ref="F32:G32"/>
    <mergeCell ref="H32:I32"/>
    <mergeCell ref="J32:K32"/>
    <mergeCell ref="L32:M32"/>
    <mergeCell ref="F33:G33"/>
    <mergeCell ref="H33:I33"/>
    <mergeCell ref="J33:K33"/>
    <mergeCell ref="L33:M33"/>
    <mergeCell ref="F36:G36"/>
    <mergeCell ref="H36:I36"/>
    <mergeCell ref="J36:K36"/>
    <mergeCell ref="L36:M36"/>
    <mergeCell ref="F34:G34"/>
    <mergeCell ref="H34:I34"/>
    <mergeCell ref="J34:K34"/>
    <mergeCell ref="L34:M34"/>
    <mergeCell ref="F35:G35"/>
    <mergeCell ref="H35:I35"/>
    <mergeCell ref="J35:K35"/>
    <mergeCell ref="L35:M35"/>
    <mergeCell ref="L43:N43"/>
    <mergeCell ref="A38:N38"/>
    <mergeCell ref="L39:N39"/>
    <mergeCell ref="L40:N40"/>
    <mergeCell ref="L41:N41"/>
    <mergeCell ref="L42:N42"/>
  </mergeCells>
  <printOptions horizontalCentered="1" gridLinesSet="0"/>
  <pageMargins left="0" right="0" top="0.6692913385826772" bottom="0.19685039370078741" header="0.19685039370078741" footer="0.11811023622047245"/>
  <pageSetup paperSize="9" scale="60" orientation="portrait" horizontalDpi="4294967294" verticalDpi="300" r:id="rId1"/>
  <headerFooter alignWithMargins="0">
    <oddHeader>&amp;C&amp;"Comic Sans MS,Gras"&amp;26ASSOCIATION VICINOISE DE TIR</oddHeader>
    <oddFooter>&amp;L&amp;"Times New Roman,Normal"Le &amp;D&amp;C&amp;F - 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8222-F65F-442C-9F96-3F8A66594591}">
  <sheetPr transitionEvaluation="1" transitionEntry="1">
    <pageSetUpPr fitToPage="1"/>
  </sheetPr>
  <dimension ref="A1:O29"/>
  <sheetViews>
    <sheetView showGridLines="0" tabSelected="1" workbookViewId="0">
      <selection activeCell="O3" sqref="O3"/>
    </sheetView>
  </sheetViews>
  <sheetFormatPr baseColWidth="10" defaultColWidth="12.6640625" defaultRowHeight="19.5" x14ac:dyDescent="0.4"/>
  <cols>
    <col min="1" max="1" width="19" style="6" bestFit="1" customWidth="1"/>
    <col min="2" max="2" width="15.6640625" style="6" bestFit="1" customWidth="1"/>
    <col min="3" max="3" width="14.77734375" style="6" bestFit="1" customWidth="1"/>
    <col min="4" max="4" width="7.77734375" style="6" customWidth="1"/>
    <col min="5" max="5" width="7.21875" style="6" bestFit="1" customWidth="1"/>
    <col min="6" max="6" width="5.77734375" style="6" customWidth="1"/>
    <col min="7" max="8" width="6.5546875" style="6" bestFit="1" customWidth="1"/>
    <col min="9" max="9" width="6.44140625" style="6" customWidth="1"/>
    <col min="10" max="10" width="6.5546875" style="6" bestFit="1" customWidth="1"/>
    <col min="11" max="11" width="6.21875" style="6" bestFit="1" customWidth="1"/>
    <col min="12" max="13" width="5.77734375" style="6" customWidth="1"/>
    <col min="14" max="14" width="12.6640625" style="25"/>
    <col min="15" max="16384" width="12.6640625" style="6"/>
  </cols>
  <sheetData>
    <row r="1" spans="1:15" s="1" customFormat="1" ht="29.25" customHeight="1" thickTop="1" x14ac:dyDescent="0.25">
      <c r="A1" s="116" t="s">
        <v>155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24"/>
    </row>
    <row r="2" spans="1:15" s="1" customFormat="1" ht="21.95" customHeight="1" x14ac:dyDescent="0.25">
      <c r="A2" s="119" t="s">
        <v>100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1"/>
      <c r="N2" s="24"/>
    </row>
    <row r="3" spans="1:15" s="1" customFormat="1" ht="21.9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52"/>
      <c r="M3" s="153"/>
      <c r="N3" s="24"/>
    </row>
    <row r="4" spans="1:15" s="1" customFormat="1" ht="21.95" customHeight="1" x14ac:dyDescent="0.25">
      <c r="A4" s="30" t="s">
        <v>34</v>
      </c>
      <c r="B4" s="31" t="s">
        <v>35</v>
      </c>
      <c r="C4" s="31" t="s">
        <v>38</v>
      </c>
      <c r="D4" s="42" t="s">
        <v>159</v>
      </c>
      <c r="E4" s="32">
        <f t="shared" ref="E4:E5" si="0">SUM(F4:K4)</f>
        <v>547</v>
      </c>
      <c r="F4" s="31">
        <v>92</v>
      </c>
      <c r="G4" s="31">
        <v>89</v>
      </c>
      <c r="H4" s="31">
        <v>95</v>
      </c>
      <c r="I4" s="31">
        <v>90</v>
      </c>
      <c r="J4" s="39">
        <v>92</v>
      </c>
      <c r="K4" s="41">
        <v>89</v>
      </c>
      <c r="L4" s="162"/>
      <c r="M4" s="163"/>
      <c r="N4" s="24"/>
    </row>
    <row r="5" spans="1:15" s="1" customFormat="1" ht="21.95" customHeight="1" x14ac:dyDescent="0.25">
      <c r="A5" s="14" t="s">
        <v>44</v>
      </c>
      <c r="B5" s="15" t="s">
        <v>45</v>
      </c>
      <c r="C5" s="139" t="s">
        <v>156</v>
      </c>
      <c r="D5" s="140" t="s">
        <v>157</v>
      </c>
      <c r="E5" s="150">
        <v>515</v>
      </c>
      <c r="F5" s="148">
        <v>77</v>
      </c>
      <c r="G5" s="149">
        <v>87</v>
      </c>
      <c r="H5" s="148">
        <v>76</v>
      </c>
      <c r="I5" s="158"/>
      <c r="J5" s="159"/>
      <c r="K5" s="159"/>
      <c r="L5" s="159"/>
      <c r="M5" s="164"/>
      <c r="N5" s="24"/>
    </row>
    <row r="6" spans="1:15" s="1" customFormat="1" ht="21.95" customHeight="1" thickBot="1" x14ac:dyDescent="0.3">
      <c r="A6" s="10" t="s">
        <v>34</v>
      </c>
      <c r="B6" s="11" t="s">
        <v>35</v>
      </c>
      <c r="C6" s="141"/>
      <c r="D6" s="142"/>
      <c r="E6" s="151"/>
      <c r="F6" s="11">
        <v>92</v>
      </c>
      <c r="G6" s="11">
        <v>90</v>
      </c>
      <c r="H6" s="11">
        <v>93</v>
      </c>
      <c r="I6" s="160"/>
      <c r="J6" s="161"/>
      <c r="K6" s="161"/>
      <c r="L6" s="161"/>
      <c r="M6" s="165"/>
      <c r="N6" s="24"/>
    </row>
    <row r="7" spans="1:15" s="1" customFormat="1" ht="5.0999999999999996" customHeight="1" thickTop="1" thickBot="1" x14ac:dyDescent="0.3">
      <c r="A7" s="124"/>
      <c r="B7" s="125"/>
      <c r="C7" s="125"/>
      <c r="D7" s="126"/>
      <c r="E7" s="127"/>
      <c r="F7" s="125"/>
      <c r="G7" s="125"/>
      <c r="H7" s="125"/>
      <c r="I7" s="125"/>
      <c r="J7" s="125"/>
      <c r="K7" s="125"/>
      <c r="L7" s="125"/>
      <c r="M7" s="128"/>
      <c r="N7" s="24"/>
    </row>
    <row r="8" spans="1:15" s="1" customFormat="1" ht="21.95" customHeight="1" thickTop="1" x14ac:dyDescent="0.25">
      <c r="A8" s="106" t="s">
        <v>103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  <c r="N8" s="24"/>
    </row>
    <row r="9" spans="1:15" s="1" customFormat="1" ht="21.95" customHeight="1" x14ac:dyDescent="0.25">
      <c r="A9" s="18" t="s">
        <v>0</v>
      </c>
      <c r="B9" s="19" t="s">
        <v>1</v>
      </c>
      <c r="C9" s="19" t="s">
        <v>2</v>
      </c>
      <c r="D9" s="19" t="s">
        <v>3</v>
      </c>
      <c r="E9" s="19" t="s">
        <v>15</v>
      </c>
      <c r="F9" s="19" t="s">
        <v>5</v>
      </c>
      <c r="G9" s="19" t="s">
        <v>6</v>
      </c>
      <c r="H9" s="19" t="s">
        <v>7</v>
      </c>
      <c r="I9" s="19" t="s">
        <v>8</v>
      </c>
      <c r="J9" s="19" t="s">
        <v>9</v>
      </c>
      <c r="K9" s="19" t="s">
        <v>10</v>
      </c>
      <c r="L9" s="19" t="s">
        <v>24</v>
      </c>
      <c r="M9" s="81" t="s">
        <v>25</v>
      </c>
      <c r="N9" s="24"/>
    </row>
    <row r="10" spans="1:15" s="1" customFormat="1" ht="21.95" customHeight="1" x14ac:dyDescent="0.25">
      <c r="A10" s="30" t="s">
        <v>34</v>
      </c>
      <c r="B10" s="31" t="s">
        <v>35</v>
      </c>
      <c r="C10" s="29" t="s">
        <v>38</v>
      </c>
      <c r="D10" s="78" t="s">
        <v>158</v>
      </c>
      <c r="E10" s="21">
        <f t="shared" ref="E10:E12" si="1">SUM(F10:M10)</f>
        <v>12</v>
      </c>
      <c r="F10" s="13">
        <v>2</v>
      </c>
      <c r="G10" s="13">
        <v>2</v>
      </c>
      <c r="H10" s="13">
        <v>0</v>
      </c>
      <c r="I10" s="13">
        <v>1</v>
      </c>
      <c r="J10" s="13">
        <v>2</v>
      </c>
      <c r="K10" s="13">
        <v>2</v>
      </c>
      <c r="L10" s="13">
        <v>2</v>
      </c>
      <c r="M10" s="129">
        <v>1</v>
      </c>
      <c r="N10" s="24"/>
    </row>
    <row r="11" spans="1:15" s="1" customFormat="1" ht="21.95" customHeight="1" x14ac:dyDescent="0.25">
      <c r="A11" s="30" t="s">
        <v>44</v>
      </c>
      <c r="B11" s="31" t="s">
        <v>45</v>
      </c>
      <c r="C11" s="31" t="s">
        <v>78</v>
      </c>
      <c r="D11" s="78" t="s">
        <v>160</v>
      </c>
      <c r="E11" s="21">
        <f t="shared" si="1"/>
        <v>13</v>
      </c>
      <c r="F11" s="13">
        <v>2</v>
      </c>
      <c r="G11" s="13">
        <v>1</v>
      </c>
      <c r="H11" s="13">
        <v>3</v>
      </c>
      <c r="I11" s="13">
        <v>2</v>
      </c>
      <c r="J11" s="13">
        <v>1</v>
      </c>
      <c r="K11" s="13">
        <v>2</v>
      </c>
      <c r="L11" s="13">
        <v>1</v>
      </c>
      <c r="M11" s="129">
        <v>1</v>
      </c>
      <c r="N11" s="24"/>
    </row>
    <row r="12" spans="1:15" s="5" customFormat="1" ht="20.100000000000001" customHeight="1" x14ac:dyDescent="0.25">
      <c r="A12" s="12" t="s">
        <v>71</v>
      </c>
      <c r="B12" s="13" t="s">
        <v>22</v>
      </c>
      <c r="C12" s="13" t="s">
        <v>18</v>
      </c>
      <c r="D12" s="78" t="s">
        <v>162</v>
      </c>
      <c r="E12" s="21">
        <f t="shared" si="1"/>
        <v>25</v>
      </c>
      <c r="F12" s="13">
        <v>2</v>
      </c>
      <c r="G12" s="13">
        <v>3</v>
      </c>
      <c r="H12" s="13">
        <v>4</v>
      </c>
      <c r="I12" s="13">
        <v>4</v>
      </c>
      <c r="J12" s="13">
        <v>4</v>
      </c>
      <c r="K12" s="13">
        <v>4</v>
      </c>
      <c r="L12" s="13">
        <v>2</v>
      </c>
      <c r="M12" s="129">
        <v>2</v>
      </c>
      <c r="N12" s="72"/>
      <c r="O12" s="72"/>
    </row>
    <row r="13" spans="1:15" s="1" customFormat="1" ht="21.95" customHeight="1" thickBot="1" x14ac:dyDescent="0.3">
      <c r="A13" s="10" t="s">
        <v>23</v>
      </c>
      <c r="B13" s="11" t="s">
        <v>42</v>
      </c>
      <c r="C13" s="11" t="s">
        <v>14</v>
      </c>
      <c r="D13" s="17" t="s">
        <v>163</v>
      </c>
      <c r="E13" s="23">
        <f>SUM(F13:M13)</f>
        <v>13</v>
      </c>
      <c r="F13" s="11">
        <v>2</v>
      </c>
      <c r="G13" s="11">
        <v>0</v>
      </c>
      <c r="H13" s="11">
        <v>2</v>
      </c>
      <c r="I13" s="11">
        <v>2</v>
      </c>
      <c r="J13" s="11">
        <v>2</v>
      </c>
      <c r="K13" s="11">
        <v>0</v>
      </c>
      <c r="L13" s="11">
        <v>3</v>
      </c>
      <c r="M13" s="143">
        <v>2</v>
      </c>
      <c r="N13" s="24"/>
    </row>
    <row r="14" spans="1:15" s="1" customFormat="1" ht="5.0999999999999996" customHeight="1" thickTop="1" thickBot="1" x14ac:dyDescent="0.3">
      <c r="A14" s="55"/>
      <c r="B14" s="131"/>
      <c r="C14" s="131"/>
      <c r="D14" s="132"/>
      <c r="E14" s="127"/>
      <c r="F14" s="131"/>
      <c r="G14" s="131"/>
      <c r="H14" s="131"/>
      <c r="I14" s="131"/>
      <c r="J14" s="131"/>
      <c r="K14" s="131"/>
      <c r="L14" s="131"/>
      <c r="M14" s="130"/>
      <c r="N14" s="24"/>
    </row>
    <row r="15" spans="1:15" s="1" customFormat="1" ht="21.95" customHeight="1" thickTop="1" x14ac:dyDescent="0.25">
      <c r="A15" s="106" t="s">
        <v>101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8"/>
      <c r="N15" s="24"/>
    </row>
    <row r="16" spans="1:15" s="1" customFormat="1" ht="21.95" customHeight="1" x14ac:dyDescent="0.25">
      <c r="A16" s="18" t="s">
        <v>0</v>
      </c>
      <c r="B16" s="19" t="s">
        <v>1</v>
      </c>
      <c r="C16" s="19" t="s">
        <v>2</v>
      </c>
      <c r="D16" s="19" t="s">
        <v>3</v>
      </c>
      <c r="E16" s="19" t="s">
        <v>17</v>
      </c>
      <c r="F16" s="111" t="s">
        <v>5</v>
      </c>
      <c r="G16" s="112"/>
      <c r="H16" s="111" t="s">
        <v>6</v>
      </c>
      <c r="I16" s="112"/>
      <c r="J16" s="111" t="s">
        <v>7</v>
      </c>
      <c r="K16" s="112"/>
      <c r="L16" s="111" t="s">
        <v>8</v>
      </c>
      <c r="M16" s="123"/>
      <c r="N16" s="24"/>
    </row>
    <row r="17" spans="1:14" s="1" customFormat="1" ht="21.95" customHeight="1" x14ac:dyDescent="0.25">
      <c r="A17" s="30" t="s">
        <v>34</v>
      </c>
      <c r="B17" s="31" t="s">
        <v>35</v>
      </c>
      <c r="C17" s="31" t="s">
        <v>38</v>
      </c>
      <c r="D17" s="78" t="s">
        <v>165</v>
      </c>
      <c r="E17" s="21">
        <f t="shared" ref="E17:E19" si="2">SUM(F17:M17)</f>
        <v>330</v>
      </c>
      <c r="F17" s="104">
        <v>86</v>
      </c>
      <c r="G17" s="105"/>
      <c r="H17" s="104">
        <v>84</v>
      </c>
      <c r="I17" s="105"/>
      <c r="J17" s="104">
        <v>77</v>
      </c>
      <c r="K17" s="105"/>
      <c r="L17" s="104">
        <v>83</v>
      </c>
      <c r="M17" s="133"/>
      <c r="N17" s="24"/>
    </row>
    <row r="18" spans="1:14" s="1" customFormat="1" ht="21.95" customHeight="1" x14ac:dyDescent="0.25">
      <c r="A18" s="2" t="s">
        <v>71</v>
      </c>
      <c r="B18" s="3" t="s">
        <v>22</v>
      </c>
      <c r="C18" s="3" t="s">
        <v>18</v>
      </c>
      <c r="D18" s="4" t="s">
        <v>164</v>
      </c>
      <c r="E18" s="20">
        <f t="shared" si="2"/>
        <v>357</v>
      </c>
      <c r="F18" s="96">
        <v>88</v>
      </c>
      <c r="G18" s="97"/>
      <c r="H18" s="96">
        <v>93</v>
      </c>
      <c r="I18" s="97"/>
      <c r="J18" s="96">
        <v>86</v>
      </c>
      <c r="K18" s="97"/>
      <c r="L18" s="96">
        <v>90</v>
      </c>
      <c r="M18" s="134"/>
      <c r="N18" s="24"/>
    </row>
    <row r="19" spans="1:14" s="1" customFormat="1" ht="21.95" customHeight="1" x14ac:dyDescent="0.25">
      <c r="A19" s="14" t="s">
        <v>21</v>
      </c>
      <c r="B19" s="15" t="s">
        <v>30</v>
      </c>
      <c r="C19" s="15" t="s">
        <v>14</v>
      </c>
      <c r="D19" s="148" t="s">
        <v>166</v>
      </c>
      <c r="E19" s="22">
        <f t="shared" si="2"/>
        <v>341</v>
      </c>
      <c r="F19" s="94">
        <v>83</v>
      </c>
      <c r="G19" s="95"/>
      <c r="H19" s="94">
        <v>86</v>
      </c>
      <c r="I19" s="95"/>
      <c r="J19" s="94">
        <v>85</v>
      </c>
      <c r="K19" s="95"/>
      <c r="L19" s="94">
        <v>87</v>
      </c>
      <c r="M19" s="135"/>
      <c r="N19" s="24"/>
    </row>
    <row r="20" spans="1:14" s="1" customFormat="1" ht="21.95" customHeight="1" thickBot="1" x14ac:dyDescent="0.3">
      <c r="A20" s="46" t="s">
        <v>23</v>
      </c>
      <c r="B20" s="43" t="s">
        <v>42</v>
      </c>
      <c r="C20" s="43" t="s">
        <v>14</v>
      </c>
      <c r="D20" s="144" t="s">
        <v>167</v>
      </c>
      <c r="E20" s="44">
        <f>SUM(F20:M20)</f>
        <v>324</v>
      </c>
      <c r="F20" s="145">
        <v>86</v>
      </c>
      <c r="G20" s="146"/>
      <c r="H20" s="145">
        <v>79</v>
      </c>
      <c r="I20" s="146"/>
      <c r="J20" s="145">
        <v>77</v>
      </c>
      <c r="K20" s="146"/>
      <c r="L20" s="145">
        <v>82</v>
      </c>
      <c r="M20" s="147"/>
      <c r="N20" s="24"/>
    </row>
    <row r="21" spans="1:14" ht="5.0999999999999996" customHeight="1" thickTop="1" thickBot="1" x14ac:dyDescent="0.45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8"/>
      <c r="N21" s="26"/>
    </row>
    <row r="22" spans="1:14" s="1" customFormat="1" ht="21.95" customHeight="1" thickTop="1" x14ac:dyDescent="0.25">
      <c r="A22" s="106" t="s">
        <v>102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24"/>
    </row>
    <row r="23" spans="1:14" s="1" customFormat="1" ht="21.95" customHeight="1" x14ac:dyDescent="0.25">
      <c r="A23" s="74" t="s">
        <v>0</v>
      </c>
      <c r="B23" s="75" t="s">
        <v>1</v>
      </c>
      <c r="C23" s="75" t="s">
        <v>2</v>
      </c>
      <c r="D23" s="75" t="s">
        <v>3</v>
      </c>
      <c r="E23" s="75" t="s">
        <v>4</v>
      </c>
      <c r="F23" s="75" t="s">
        <v>5</v>
      </c>
      <c r="G23" s="75" t="s">
        <v>6</v>
      </c>
      <c r="H23" s="75" t="s">
        <v>7</v>
      </c>
      <c r="I23" s="75" t="s">
        <v>8</v>
      </c>
      <c r="J23" s="75" t="s">
        <v>9</v>
      </c>
      <c r="K23" s="75" t="s">
        <v>10</v>
      </c>
      <c r="L23" s="154"/>
      <c r="M23" s="155"/>
      <c r="N23" s="24"/>
    </row>
    <row r="24" spans="1:14" s="1" customFormat="1" ht="21.95" customHeight="1" thickBot="1" x14ac:dyDescent="0.3">
      <c r="A24" s="10" t="s">
        <v>49</v>
      </c>
      <c r="B24" s="11" t="s">
        <v>50</v>
      </c>
      <c r="C24" s="49" t="s">
        <v>39</v>
      </c>
      <c r="D24" s="80" t="s">
        <v>161</v>
      </c>
      <c r="E24" s="76">
        <f t="shared" ref="E24" si="3">SUM(F24:K24)</f>
        <v>566.70000000000005</v>
      </c>
      <c r="F24" s="77">
        <v>90</v>
      </c>
      <c r="G24" s="77">
        <v>99.5</v>
      </c>
      <c r="H24" s="77">
        <v>91</v>
      </c>
      <c r="I24" s="77">
        <v>95.3</v>
      </c>
      <c r="J24" s="77">
        <v>95</v>
      </c>
      <c r="K24" s="77">
        <v>95.9</v>
      </c>
      <c r="L24" s="156"/>
      <c r="M24" s="157"/>
      <c r="N24" s="24">
        <v>1</v>
      </c>
    </row>
    <row r="25" spans="1:14" ht="23.25" thickTop="1" x14ac:dyDescent="0.45">
      <c r="E25" s="40">
        <f>COUNTIF(E$4:E$24,"&gt;=0")</f>
        <v>11</v>
      </c>
    </row>
    <row r="29" spans="1:14" ht="22.5" x14ac:dyDescent="0.45">
      <c r="E29" s="33"/>
    </row>
  </sheetData>
  <mergeCells count="31">
    <mergeCell ref="L3:M4"/>
    <mergeCell ref="I5:M6"/>
    <mergeCell ref="C5:C6"/>
    <mergeCell ref="D5:D6"/>
    <mergeCell ref="E5:E6"/>
    <mergeCell ref="L23:M24"/>
    <mergeCell ref="A22:M22"/>
    <mergeCell ref="F19:G19"/>
    <mergeCell ref="H19:I19"/>
    <mergeCell ref="J19:K19"/>
    <mergeCell ref="L19:M19"/>
    <mergeCell ref="F20:G20"/>
    <mergeCell ref="H20:I20"/>
    <mergeCell ref="J20:K20"/>
    <mergeCell ref="L20:M20"/>
    <mergeCell ref="F18:G18"/>
    <mergeCell ref="H18:I18"/>
    <mergeCell ref="J18:K18"/>
    <mergeCell ref="L18:M18"/>
    <mergeCell ref="F17:G17"/>
    <mergeCell ref="H17:I17"/>
    <mergeCell ref="J17:K17"/>
    <mergeCell ref="L17:M17"/>
    <mergeCell ref="A8:M8"/>
    <mergeCell ref="A15:M15"/>
    <mergeCell ref="F16:G16"/>
    <mergeCell ref="H16:I16"/>
    <mergeCell ref="J16:K16"/>
    <mergeCell ref="L16:M16"/>
    <mergeCell ref="A1:M1"/>
    <mergeCell ref="A2:M2"/>
  </mergeCells>
  <printOptions horizontalCentered="1" gridLinesSet="0"/>
  <pageMargins left="0" right="0" top="0.6692913385826772" bottom="0.19685039370078741" header="0.19685039370078741" footer="0.11811023622047245"/>
  <pageSetup paperSize="9" scale="60" orientation="portrait" horizontalDpi="4294967294" verticalDpi="300" r:id="rId1"/>
  <headerFooter alignWithMargins="0">
    <oddHeader>&amp;C&amp;"Comic Sans MS,Gras"&amp;26ASSOCIATION VICINOISE DE TIR</oddHeader>
    <oddFooter>&amp;L&amp;"Times New Roman,Normal"Le &amp;D&amp;C&amp;F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10 Mètres - Départementaux</vt:lpstr>
      <vt:lpstr>10 Mètres - Régionaux</vt:lpstr>
      <vt:lpstr>10 Mètres - France</vt:lpstr>
      <vt:lpstr>'10 Mètres - Départementaux'!Zone_d_impression</vt:lpstr>
      <vt:lpstr>'10 Mètres - France'!Zone_d_impression</vt:lpstr>
      <vt:lpstr>'10 Mètres - Régionaux'!Zone_d_impression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RENAULT S.A</dc:creator>
  <cp:lastModifiedBy>Yves ROUSSE</cp:lastModifiedBy>
  <cp:lastPrinted>2025-11-25T13:59:15Z</cp:lastPrinted>
  <dcterms:created xsi:type="dcterms:W3CDTF">2000-04-30T16:45:33Z</dcterms:created>
  <dcterms:modified xsi:type="dcterms:W3CDTF">2026-02-01T09:21:52Z</dcterms:modified>
</cp:coreProperties>
</file>